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tek-my.sharepoint.com/personal/klykavkaym_dtek_com/Documents/Документы/КАЛЬКУЛЯЦІЇ/КЕМ/2025/на сайті КЕМ/"/>
    </mc:Choice>
  </mc:AlternateContent>
  <xr:revisionPtr revIDLastSave="3317" documentId="13_ncr:1_{D509D290-F42D-453B-8462-BCA12B586A22}" xr6:coauthVersionLast="47" xr6:coauthVersionMax="47" xr10:uidLastSave="{31FE104E-D1BD-4D1D-8095-AAB67EDA4E5F}"/>
  <bookViews>
    <workbookView xWindow="-110" yWindow="-110" windowWidth="19420" windowHeight="10300" tabRatio="816" xr2:uid="{995A9923-3C05-4ABF-9CEB-73BD7AA9896D}"/>
  </bookViews>
  <sheets>
    <sheet name="Послуги комерц.обліку" sheetId="1" r:id="rId1"/>
    <sheet name="Послуги пов'яз з ліц.діяльн." sheetId="2" r:id="rId2"/>
    <sheet name="Послуги не пов'яз з ліц.діяльн." sheetId="3" r:id="rId3"/>
  </sheets>
  <definedNames>
    <definedName name="_xlnm._FilterDatabase" localSheetId="0" hidden="1">'Послуги комерц.обліку'!$A$3:$F$69</definedName>
    <definedName name="_xlnm._FilterDatabase" localSheetId="2" hidden="1">'Послуги не пов''яз з ліц.діяльн.'!$A$2:$F$2</definedName>
    <definedName name="_xlnm.Print_Area" localSheetId="2">'Послуги не пов''яз з ліц.діяльн.'!$A$1:$F$58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2" i="1" l="1"/>
  <c r="F161" i="1"/>
  <c r="F160" i="1"/>
  <c r="F159" i="1"/>
  <c r="F158" i="1"/>
  <c r="F157" i="1"/>
  <c r="F156" i="1"/>
  <c r="F155" i="1"/>
  <c r="F154" i="1"/>
  <c r="F153" i="1"/>
  <c r="F152" i="1"/>
  <c r="F151" i="1"/>
  <c r="A155" i="1"/>
  <c r="A176" i="3" l="1"/>
  <c r="A155" i="3"/>
  <c r="A138" i="3"/>
  <c r="A139" i="3" l="1"/>
  <c r="A177" i="3"/>
  <c r="A156" i="3"/>
  <c r="A137" i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64" i="2"/>
  <c r="A65" i="2" s="1"/>
  <c r="A66" i="2" s="1"/>
  <c r="A67" i="2" s="1"/>
  <c r="A43" i="2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140" i="3" l="1"/>
  <c r="A157" i="3"/>
  <c r="A178" i="3"/>
  <c r="A6" i="3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141" i="3" l="1"/>
  <c r="A7" i="3"/>
  <c r="A179" i="3"/>
  <c r="A158" i="3"/>
  <c r="A27" i="2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62" i="3"/>
  <c r="A6" i="1"/>
  <c r="A7" i="1" s="1"/>
  <c r="A8" i="1" s="1"/>
  <c r="A9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142" i="3" l="1"/>
  <c r="A159" i="3"/>
  <c r="A180" i="3"/>
  <c r="A8" i="3"/>
  <c r="A63" i="3"/>
  <c r="A52" i="1"/>
  <c r="A64" i="3" l="1"/>
  <c r="A181" i="3"/>
  <c r="A143" i="3"/>
  <c r="A9" i="3"/>
  <c r="A160" i="3"/>
  <c r="A54" i="1"/>
  <c r="A55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4" i="1" s="1"/>
  <c r="A76" i="1" s="1"/>
  <c r="A78" i="1" s="1"/>
  <c r="A80" i="1" s="1"/>
  <c r="A82" i="1" s="1"/>
  <c r="A84" i="1" s="1"/>
  <c r="A85" i="1" s="1"/>
  <c r="A10" i="3" l="1"/>
  <c r="A161" i="3"/>
  <c r="A65" i="3"/>
  <c r="A144" i="3"/>
  <c r="A182" i="3"/>
  <c r="A87" i="1"/>
  <c r="A89" i="1" s="1"/>
  <c r="A91" i="1" s="1"/>
  <c r="A92" i="1" s="1"/>
  <c r="A93" i="1" s="1"/>
  <c r="A95" i="1" s="1"/>
  <c r="A97" i="1" s="1"/>
  <c r="A99" i="1" s="1"/>
  <c r="A101" i="1" s="1"/>
  <c r="A103" i="1" s="1"/>
  <c r="A105" i="1" s="1"/>
  <c r="A107" i="1" s="1"/>
  <c r="A109" i="1" s="1"/>
  <c r="A111" i="1" s="1"/>
  <c r="A113" i="1" s="1"/>
  <c r="A115" i="1" s="1"/>
  <c r="A117" i="1" s="1"/>
  <c r="A119" i="1" s="1"/>
  <c r="A121" i="1" s="1"/>
  <c r="A123" i="1" s="1"/>
  <c r="A125" i="1" s="1"/>
  <c r="A127" i="1" s="1"/>
  <c r="A129" i="1" s="1"/>
  <c r="A130" i="1" s="1"/>
  <c r="A131" i="1" s="1"/>
  <c r="A133" i="1" s="1"/>
  <c r="A183" i="3" l="1"/>
  <c r="A11" i="3"/>
  <c r="A145" i="3"/>
  <c r="A66" i="3"/>
  <c r="A162" i="3"/>
  <c r="A163" i="3" l="1"/>
  <c r="A184" i="3"/>
  <c r="A146" i="3"/>
  <c r="A67" i="3"/>
  <c r="A12" i="3"/>
  <c r="A13" i="3" l="1"/>
  <c r="A68" i="3"/>
  <c r="A164" i="3"/>
  <c r="A147" i="3"/>
  <c r="A185" i="3"/>
  <c r="A186" i="3" l="1"/>
  <c r="A14" i="3"/>
  <c r="A148" i="3"/>
  <c r="A165" i="3"/>
  <c r="A69" i="3"/>
  <c r="A70" i="3" l="1"/>
  <c r="A187" i="3"/>
  <c r="A166" i="3"/>
  <c r="A149" i="3"/>
  <c r="A15" i="3"/>
  <c r="A150" i="3" l="1"/>
  <c r="A167" i="3"/>
  <c r="A188" i="3"/>
  <c r="A16" i="3"/>
  <c r="A71" i="3"/>
  <c r="A189" i="3" l="1"/>
  <c r="A17" i="3"/>
  <c r="A168" i="3"/>
  <c r="A72" i="3"/>
  <c r="A151" i="3"/>
  <c r="A73" i="3" l="1"/>
  <c r="A169" i="3"/>
  <c r="A18" i="3"/>
  <c r="A190" i="3"/>
  <c r="A191" i="3" l="1"/>
  <c r="A19" i="3"/>
  <c r="A170" i="3"/>
  <c r="A74" i="3"/>
  <c r="A81" i="3" l="1"/>
  <c r="A192" i="3"/>
  <c r="A171" i="3"/>
  <c r="A20" i="3"/>
  <c r="A82" i="3" l="1"/>
  <c r="A172" i="3"/>
  <c r="A83" i="3" l="1"/>
  <c r="A84" i="3" l="1"/>
  <c r="A85" i="3" l="1"/>
  <c r="A86" i="3" l="1"/>
  <c r="A87" i="3" l="1"/>
  <c r="A88" i="3" l="1"/>
  <c r="A89" i="3" l="1"/>
  <c r="A90" i="3" l="1"/>
  <c r="A96" i="3" l="1"/>
  <c r="A99" i="3" l="1"/>
  <c r="A102" i="3" l="1"/>
  <c r="A105" i="3" l="1"/>
  <c r="A108" i="3" l="1"/>
  <c r="A111" i="3" l="1"/>
  <c r="A114" i="3" l="1"/>
  <c r="A117" i="3" l="1"/>
  <c r="A120" i="3" l="1"/>
  <c r="A123" i="3" l="1"/>
  <c r="A126" i="3" l="1"/>
  <c r="A129" i="3" l="1"/>
  <c r="A132" i="3" l="1"/>
</calcChain>
</file>

<file path=xl/sharedStrings.xml><?xml version="1.0" encoding="utf-8"?>
<sst xmlns="http://schemas.openxmlformats.org/spreadsheetml/2006/main" count="892" uniqueCount="344">
  <si>
    <t>№ п/п</t>
  </si>
  <si>
    <t>1 послуга</t>
  </si>
  <si>
    <t>Підключення на опорі 6, 10, 20 кВ (ПЛ) за ініціативою замовника</t>
  </si>
  <si>
    <t>Підключення в ПС 27,5-110 кВ за ініціативою замовника</t>
  </si>
  <si>
    <t>Зчитування щомісячних результатів вимірювань (первинних даних комерційного обліку), їх перевірка та валідація (дистанційне зчитування даних інтервальних багатофункціональних лічильників комерційного обліку ЛУЗОД/АСКОЕ споживача з формуванням, обробкою  та передачею даних комерційного обліку)</t>
  </si>
  <si>
    <t>Параметризація багатофункціонального електронного лічильника за ініціативою замовника</t>
  </si>
  <si>
    <t>Перелік додаткових  робіт (послуг)</t>
  </si>
  <si>
    <t>1 год. нагляду</t>
  </si>
  <si>
    <t>1 ТУ</t>
  </si>
  <si>
    <t>Одиниця виміру</t>
  </si>
  <si>
    <t>Позачергова технічна перевірка правильності роботи (перевірка схеми вмикання) однофазного (0,22 кВ) засобу обліку за ініціативою замовника</t>
  </si>
  <si>
    <t xml:space="preserve">Позачергова технічна перевірка правильності роботи (перевірка схеми вмикання) трифазного (0,38 кВ прямого включення) засобу обліку за ініціативою замовника </t>
  </si>
  <si>
    <t>Позачергова технічна перевірка правильності роботи (перевірка схеми вмикання) (0,38 кВ включено через вимірювальні трансформатори струму) розрахункової точки обліку електроенергії за ініціативою замовника</t>
  </si>
  <si>
    <t>Позачергова технічна перевірка правильності роботи (перевірка схеми вмикання) (6, 10, 20 кВ) розрахункової точки обліку електроенергії за ініціативою замовника</t>
  </si>
  <si>
    <t>Позачергова технічна перевірка правильності роботи (перевірка схеми вмикання) (27,5 і вище кВ) розрахункової точки обліку електроенергії за ініціативою замовника</t>
  </si>
  <si>
    <t xml:space="preserve">Розпломбування і пломбування вузла обліку або його частини однофазного (0,22 кВ) електролічильника за ініціативою замовника </t>
  </si>
  <si>
    <t>Розпломбування і пломбування вузла обліку або його частини трифазного (0,38 кВ прямого включення) електролічильника за ініціативою замовника</t>
  </si>
  <si>
    <t>Розпломбування і пломбування вузла обліку або його частини (0,38 кВ включено через вимірювальні трансформатори струму) розрахункової точки обліку електроенергії за ініціативою замовника</t>
  </si>
  <si>
    <t>Розпломбування і пломбування вузла обліку або його частини (6, 10, 20 кВ) розрахункової точки обліку електроенергії за ініціативою замовника</t>
  </si>
  <si>
    <t>Розпломбування і пломбування вузла обліку або його частини (27,5 і вище кВ) розрахункової точки обліку електроенергії за ініціативою замовника</t>
  </si>
  <si>
    <t xml:space="preserve">Пломбування вузла обліку або його частини однофазного (0,22 кВ) електролічильника за ініціативою замовника </t>
  </si>
  <si>
    <t>Пломбування вузла обліку або його частини трифазного (0,38 кВ прямого включення) електролічильника за ініціативою замовника</t>
  </si>
  <si>
    <t>Пломбування вузла обліку або його частини (0,38 кВ включено через вимірювальні трансформатори струму) розрахункової точки обліку електроенергії за ініціативою замовника</t>
  </si>
  <si>
    <t>Пломбування вузла обліку або його частини (6, 10, 20 кВ) розрахункової точки обліку електроенергії за ініціативою замовника</t>
  </si>
  <si>
    <t>Пломбування вузла обліку або його частини (27,5 і вище кВ) розрахункової точки обліку електроенергії за ініціативою замовника</t>
  </si>
  <si>
    <t xml:space="preserve">Розпломбування вузла обліку або його частини однофазного (0,22 кВ) електролічильника за ініціативою замовника </t>
  </si>
  <si>
    <t>Розпломбування вузла обліку або його частини трифазного (0,38 кВ прямого включення) електролічильника за ініціативою замовника</t>
  </si>
  <si>
    <t>Розпломбування вузла обліку або його частини (0,38 кВ включено через вимірювальні трансформатори струму) розрахункової точки обліку електроенергії за ініціативою замовника</t>
  </si>
  <si>
    <t>Розпломбування вузла обліку або його частини (6, 10, 20 кВ) розрахункової точки обліку електроенергії за ініціативою замовника</t>
  </si>
  <si>
    <t>Розпломбування вузла обліку або його частини (27,5 і вище кВ) розрахункової точки обліку електроенергії за ініціативою замовника</t>
  </si>
  <si>
    <t>Підключення на опорі (ПЛ 0,22 кВ/0,38 кВ) (однофазний ввід/трифазний ввід) за ініціативою замовника</t>
  </si>
  <si>
    <t>Підключення в однофазному/трифазному лічильнику або на комутаційному апараті (0,22 кВ/0,38 кВ) за ініціативою замовника</t>
  </si>
  <si>
    <t>Підключення в ТП/РП/ЗБ (кабельна збірка) (однофазний ввід, трифазний ввід) 0,22 кВ/0,38 кВ за ініціативою замовника</t>
  </si>
  <si>
    <t>Підключення в ТП/РП 6, 10, 20 кВ за ініціативою замовника</t>
  </si>
  <si>
    <t>Підключення споживача за допомогою програмного комплексу за ініціативою замовника</t>
  </si>
  <si>
    <t>Відключення на опорі (однофазний ввід, трифазний ввід) 0,22 кВ/0,38 кВ ПЛ за ініціативою замовника</t>
  </si>
  <si>
    <t>Відключення в однофазному/трифазному електролічильнику/на комутаційному апараті (0,22 кВ/0,38 кВ) за ініціативою замовника</t>
  </si>
  <si>
    <t>Відключення на опорі 6, 10, 20 (ПЛ) кВ за ініціативою замовника</t>
  </si>
  <si>
    <t>Відключення в ТП/РП/ЗБ (кабельна збірка) (однофазний ввід, трифазний ввід) 0,22 кВ/0,38 кВ за ініціативою замовника</t>
  </si>
  <si>
    <t>Відключення в ТП/РП 6, 10, 20 кВ за ініціативою замовника</t>
  </si>
  <si>
    <t>Відключення в ПС 27,5-110 кВ за ініціативою замовника</t>
  </si>
  <si>
    <t>Відключення споживача за допомогою програмного комплексу за ініціативою замовника</t>
  </si>
  <si>
    <t xml:space="preserve">Розроблення технічних умов та підготовки проєкту договору про приєднання до електричних мереж </t>
  </si>
  <si>
    <t>Оформлення дозволу та допуску сторонніх організацій на виконання робіт в охоронних зонах ПЛ 0,38-10кВ (без вимкнення ПЛ)</t>
  </si>
  <si>
    <t>Оформлення дозволу та допуску сторонніх організацій на виконання робіт в охоронних зонах ПЛ 27,5-110 кВ (без вимкнення ПЛ)</t>
  </si>
  <si>
    <t>Оформлення дозволу на допуск бригади сторонньої організації для виконання робіт на діючих повітряних лініях електропередач 0,38-10 кВ</t>
  </si>
  <si>
    <t>Нагляд за роботою бригади сторонньої організації протягом 1 години з метою забезпечення безпечних умов проведення робіт на повітряних лініях електропередач 0,38-10 кВ</t>
  </si>
  <si>
    <t>Оформлення дозволу та допуску сторонніх організацій на виконання робіт в охоронних зонах ПЛ 27,5-110 кВ</t>
  </si>
  <si>
    <t>Нагляд за роботою бригади сторонньої організації протягом 1 години з метою забезпечення безпечних умов проведення робіт в охоронній зоні ПЛ 27,5-110 кВ</t>
  </si>
  <si>
    <t>Оформлення дозволу на допуск сторонніх організацій до проведення земляних робіт в охоронній зоні кабельної лінії 0,38-10 кВ та допуск сторонніх організацій до проведення земляних робіт в охоронній зоні кабельної лінії 0,38-10 кВ</t>
  </si>
  <si>
    <t>Нагляд за роботою бригади сторонньої організації протягом 1 години з метою забезпечення безпечних умов проведення земляних робіт в охоронній зоні кабельних ліній електропередач 0,38-10 кВ</t>
  </si>
  <si>
    <t>Оформлення дозволу на допуск сторонніх організацій до проведення земляних робіт в охоронній зоні кабельної лінії 27,5-110 кВ та допуск сторонніх організацій до проведення земляних робіт в охоронній зоні кабельної лінії 27,5-110 кВ</t>
  </si>
  <si>
    <t>Нагляд за роботою бригади сторонньої організації протягом 1 години з метою забезпечення безпечних умов проведення земляних робіт в охоронній зоні кабельних ліній електропередач 27,5-110  кВ</t>
  </si>
  <si>
    <t>Оформлення дозволу на допуск сторонніх організацій до проведення робіт в РП 6-10 кВ, ТП 6-10/0,38 кВ</t>
  </si>
  <si>
    <t>Нагляд за роботою бригади сторонньої організації протягом 1 години з метою забезпечення безпечних умов проведення робіт в охоронній зоні РП 6-10 кВ, ТП 6-10/0,38 кВ</t>
  </si>
  <si>
    <t>Оформлення дозволу на допуск персоналу сторонніх організацій для проведення робіт на ПС 27,5-110 кВ</t>
  </si>
  <si>
    <t>Нагляд за роботою бригади сторонньої організації протягом 1 години з метою забезпечення безпечних умов проведення робіт в охоронній зоні ПС 27,5-110 кВ</t>
  </si>
  <si>
    <t>Дистанційна параметризація багатофункціонального електронного лічильника за ініціативою замовника</t>
  </si>
  <si>
    <t>Заміна однофазного електролічильника за ініціативою замовника</t>
  </si>
  <si>
    <t>Заміна трифазного електролічильника прямого включення за ініціативою замовника</t>
  </si>
  <si>
    <t>Заміна трифазного електролічильника напівпрямого підключення з трансформатором струму за ініціативою замовника</t>
  </si>
  <si>
    <t>Заміна трифазного електролічильника трансформаторного підключення (0,38 кВ) на трифазний електролічильник прямого підключення (0,38 кВ) з виконанням робіт по демонтажу трансформаторів струму за ініціативою замовника</t>
  </si>
  <si>
    <t>Монтаж однофазного електролічильника за ініціативою замовника</t>
  </si>
  <si>
    <t>Монтаж трифазного електролічильника прямого включення за ініціативою замовника</t>
  </si>
  <si>
    <t>Монтаж трифазного електролічильника напівпрямого підключення з трансформаторами струму за ініціативою замовника</t>
  </si>
  <si>
    <t>Монтаж трифазного електролічильника напівпрямого підключення без трансформаторів струму за ініціативою замовника</t>
  </si>
  <si>
    <t>Демонтаж однофазного електролічильника за ініціативою замовника</t>
  </si>
  <si>
    <t xml:space="preserve">Демонтаж трифазного електролічильника за ініціативою замовника </t>
  </si>
  <si>
    <t>Монтаж автоматичного однофазного/трифазного вимикача електроенергії за ініціативою замовника</t>
  </si>
  <si>
    <t>Заміна автоматичного однофазного/трифазного вимикача електроенергії за ініціативою замовника</t>
  </si>
  <si>
    <t>Зчитування щомісячних результатів вимірювань (первинних даних комерційного обліку), їх перевірка та валідація (дистанційне зчитування даних інтервальних багатофункціональних лічильників комерційного обліку ЛУЗОД/АСКОЕ споживача з формуванням, обробкою  та передачею даних комерційного обліку), (квартал)</t>
  </si>
  <si>
    <t>1 шт.</t>
  </si>
  <si>
    <t>1 пара</t>
  </si>
  <si>
    <t>Зчитування щомісячних результатів вимірювань (первинних даних комерційного обліку), їх перевірка та валідація (дистанційне зчитування даних інтервальних багатофункціональних лічильників комерційного обліку ЛУЗОД/АСКОЕ споживача з формуванням, обробкою  та передачею даних комерційного обліку) (без урахування послуги оператора мобільного зв'язку)</t>
  </si>
  <si>
    <t>Зчитування щомісячних результатів вимірювань (первинних даних комерційного обліку), їх перевірка та валідація (дистанційне зчитування даних інтервальних багатофункціональних лічильників комерційного обліку ЛУЗОД/АСКОЕ споживача з формуванням, обробкою  та передачею даних комерційного обліку), (квартал) (без урахування послуги оператора мобільного зв'язку)</t>
  </si>
  <si>
    <t xml:space="preserve">1 послуга </t>
  </si>
  <si>
    <t>Огляд електроопалювальної установки за ініціативою замовника</t>
  </si>
  <si>
    <t>Аналіз трансформаторного масла з визначенням вмісту вологи (1 проба)</t>
  </si>
  <si>
    <t>Визначення густини трансформаторного масла (1 проба)</t>
  </si>
  <si>
    <t>Визначення вмісту механічних домішок в трансформаторному маслі (1 проба)</t>
  </si>
  <si>
    <t>Визначення вмісту водорозчинних кислот в трансформаторному маслі (1 проба)</t>
  </si>
  <si>
    <t>Визначення масової частки втрат під час прокалювання сілікагелю (1 проба)</t>
  </si>
  <si>
    <t>Визначення тангенса кута діелектричних втрат трансформаторного масла (1 проба)</t>
  </si>
  <si>
    <t>Виконання скороченого аналізу трансформаторного масла (1 проба)</t>
  </si>
  <si>
    <t>Визначення пробивної напруги трансформаторного масла (1 проба)</t>
  </si>
  <si>
    <t>Хроматографічний аналіз розчинених у маслі газів (1 проба)</t>
  </si>
  <si>
    <t>Визначення вмісту антиокисної присадки типу «іонол» в трансформаторному маслі (1 проба)</t>
  </si>
  <si>
    <t>1 проба</t>
  </si>
  <si>
    <t>послуга</t>
  </si>
  <si>
    <t>Проєктування розрахункового вузла обліку електроенергії електроустановок потужністю до 50 кВт</t>
  </si>
  <si>
    <t>Підключення в ПС вище 110 кВ за ініціативою замовника</t>
  </si>
  <si>
    <t>Відключення в ПС вище 110 кВ за ініціативою замовника</t>
  </si>
  <si>
    <t>до 15 км</t>
  </si>
  <si>
    <t xml:space="preserve">з улаштування розрахункового трифазного вузла обліку електроенергії електроустановок в ТП, з приєднаною потужністю понад 60кВт (цілодобовий режим роботи,напруга до 1000В) з трансформаторами струму без встановлення приладу обліку та без проведення технічної перевірки </t>
  </si>
  <si>
    <t>з улаштування розрахункового трифазного вузла обліку електроенергії електроустановок на ЗБ, з приєднаною потужністю до 60кВт (цілодобовий режим роботи,напруга до 1000В) без трансформаторів струму без встановлення приладу обліку та проведення технічної перевірки</t>
  </si>
  <si>
    <t xml:space="preserve">з улаштування розрахункового трифазного вузла обліку електроенергії електроустановок на ЗКУ, з приєднаною потужністю понад 60кВт (цілодобовий режим роботи,напруга до 1000В) з трансформаторами струму без встановлення приладу обліку та без проведення технічної перевірки </t>
  </si>
  <si>
    <t>послуга+переїзд</t>
  </si>
  <si>
    <t>послуга+переїзд+транспорт</t>
  </si>
  <si>
    <t>вимірювання і випробування  силової кабельної лінії на напругу 35-110 кВ із зшитого поліетілену</t>
  </si>
  <si>
    <t>Визначення місця пошкодження силової кабельної лінії на напругу 6-20 кВ без пропалювання</t>
  </si>
  <si>
    <t>Визначення місця пошкодження силової кабельної лінії на напругу 35-110 кВ без пропалювання</t>
  </si>
  <si>
    <t>Визначення місця пошкодження силової кабельної лінії на напругу до 1 кВ включно без пропалювання</t>
  </si>
  <si>
    <t xml:space="preserve"> Пошуку та визначення місця пошкодження кабеля з пропалюванням (до 500 м)</t>
  </si>
  <si>
    <t xml:space="preserve"> Пошуку та визначення місця пошкодження кабеля з пропалюванням (до 1000 м)</t>
  </si>
  <si>
    <t>Вимірювання і випробування  силової кабельної лінії на напругу до 1 кВ включно (приймально-здавальні вимірювання)</t>
  </si>
  <si>
    <t>Вимірювання і випробування  силової кабельної лінії на напругу 6-20 кВ (приймально-здавальні вимірювання)</t>
  </si>
  <si>
    <t>Вимірювання і випробування  силової кабельної лінії на напругу 6-20 кВ із зшитого поліетілену</t>
  </si>
  <si>
    <t>Випробування кабелю 6-10 кВ підвищеною напругою</t>
  </si>
  <si>
    <t>Випробування силових кабельних ліній 35 кВ підвищеною напругою</t>
  </si>
  <si>
    <t>Вимірювання опору ізоляції кабелю напругою до 1 кВ</t>
  </si>
  <si>
    <t>Вимірювання опору ізоляції силової електропроводки</t>
  </si>
  <si>
    <t>Доуточнення місця пошкодження та прокол кабельної лінії 6/10/35 кВ</t>
  </si>
  <si>
    <t>Визначення місця пошкодження на оболонці КЛ 35 кВ ЗПЕ\</t>
  </si>
  <si>
    <t xml:space="preserve">Визначення 1 км траси КЛ </t>
  </si>
  <si>
    <t>Випробування силових кабельних ліній 10 кВ підвищеною напругою</t>
  </si>
  <si>
    <t>Визначення місця пошкодження на оболонці КЛ 10 кВ ЗПЕ</t>
  </si>
  <si>
    <t>Випробування вимірювальної штанги підвищеною напругою до 110 кВ включно (1 ШТ.)</t>
  </si>
  <si>
    <t>Випробування ізолюючої штанги підвищеною напругою до 35 кВ включно (1 ШТ.)</t>
  </si>
  <si>
    <t>Випробування ізолюючої штанги підвищеною напругою 100 кВ (1 ШТ.)</t>
  </si>
  <si>
    <t>Випробування ізолюючих кліщів підвищеною напругою від 2 до 35 кВ (1 ШТ.)</t>
  </si>
  <si>
    <t>Випробування вказівника напруги підвищеною напругою від 6 до 150 кВ (1 ШТ.)</t>
  </si>
  <si>
    <t>Випробування ізолюючої накладки до 15 кВ підвищеною напругою (1 ШТ.)</t>
  </si>
  <si>
    <t>Випробування вказівника напруги підвищеною напругою до 1 кВ включно (1 ШТ.)</t>
  </si>
  <si>
    <t>Випробування підвищеною напругою комплекту вказівника високої напруги 2 - 10 кВ для фазування (1 ШТ.)</t>
  </si>
  <si>
    <t>Випробування електровимірювальних кліщів підвищеною напругою від 2 до 10 кВ (1 ШТ.)</t>
  </si>
  <si>
    <t>Випробування електровимірювальних кліщів підвищеною напругою до 1000 В включно (1 ШТ.)</t>
  </si>
  <si>
    <t>Випробування діелектричних гумових рукавиць, ботів, калош (на одну пару) підвищеною напругою (1 ПАРА)</t>
  </si>
  <si>
    <t>Випробування слюсарно-монтажного інструменту з ізолюючими ручками підвищеною напругою (1 ШТ.)</t>
  </si>
  <si>
    <t>Випробування ізолюючих підставок (1 ШТ.)</t>
  </si>
  <si>
    <t>Випробування переносного електрифікованого інструменту (1 ШТ.)</t>
  </si>
  <si>
    <t>Визначення вмісту зваженого вугілля у трансформаторному маслі (1 проба)</t>
  </si>
  <si>
    <t>Перевірка та налагодження схеми керування вимикачем 6-10 кВ (профілактичне відновлення) (1 вимикач)</t>
  </si>
  <si>
    <t>Перевірка та налагодження схеми керування вимикачем 6-10 кВ (профілактичний контроль) (1 вимикач)</t>
  </si>
  <si>
    <t>Технічне обслуговування з перевірка схеми АЧР-6(10) кВ (профілактичне відновлення) (1 схема)</t>
  </si>
  <si>
    <t>Технічне обслуговування з перевірка схеми АЧР-6(10) кВ (профілактичний контроль) (1 схема)</t>
  </si>
  <si>
    <t>Технічне обслуговування РЗА ЛЕП-10-6 кВ з реле типу РТВ (профілактичне відновлення) (1 реле)</t>
  </si>
  <si>
    <t>Післяаварійна перевірка РЗА ЛЕП-10-6 кВ з реле типу РТВ (профілактичний контроль) (1 реле)</t>
  </si>
  <si>
    <t>Технічне обслуговування РЗА ЛЕП-10-6 кВ з реле типу РТ-40 і РВМ-12 (профілактичне відновлення) (1 комплекту реле)</t>
  </si>
  <si>
    <t>Післяаварійна перевірка РЗА ЛЕП-10-6 кВ з реле типу РТ-40 і РВМ-12 (профілактичний контроль) (1 комплект реле)</t>
  </si>
  <si>
    <t>Технічне обслуговування РЗА ЛЕП-10-6 кВ з реле типу РТМ і РТ-80 (РС-80, УЗА-АТ) (профілактичне відновлення) (1 комплект реле)</t>
  </si>
  <si>
    <t>Післяаварійна перевірка РЗА ЛЕП-10-6 кВ з реле типу РТМ і РТ-80 (РС-80, УЗА-АТ) (профілактичний контроль) (1 комлпект реле)</t>
  </si>
  <si>
    <t>Технічне обслуговування РЗА ЛЕП-6-35 кВ з реле типу МРЗС-05 (профілактичне відновлення) (1 реле)</t>
  </si>
  <si>
    <t>Післяаварійна перевірка РЗА ЛЕП-6-35 кВ з реле типу МРЗС-05 (профілактичний контроль) (1 реле)</t>
  </si>
  <si>
    <t>Технічне обслуговування пристрою АВР (ЗПН) (профілактичне відновлення) (1 пристрій)</t>
  </si>
  <si>
    <t>Післяаварійна перевірка пристрою АВР (ЗПН) (профілактичний контроль) (1 пристрій)</t>
  </si>
  <si>
    <t>Діють з 01.04.2024</t>
  </si>
  <si>
    <t>Діють з 01.02.2023</t>
  </si>
  <si>
    <t>Діють з 01.03.2023</t>
  </si>
  <si>
    <t>Діють з 01.11.2023</t>
  </si>
  <si>
    <t>Діють з 29.08.2023</t>
  </si>
  <si>
    <t>Діють з 13.12.2024</t>
  </si>
  <si>
    <t>Діють з 12.08.2022</t>
  </si>
  <si>
    <t>Діють з 12.01.2024</t>
  </si>
  <si>
    <t>Діють з 15.04.2024</t>
  </si>
  <si>
    <t>Діють з 16.08.2024</t>
  </si>
  <si>
    <t>Діють з 08.08.2024</t>
  </si>
  <si>
    <t>1 проєктування</t>
  </si>
  <si>
    <t>1 вимикач</t>
  </si>
  <si>
    <t>1 схема</t>
  </si>
  <si>
    <t>1 реле</t>
  </si>
  <si>
    <t>1 комплект реле</t>
  </si>
  <si>
    <t>1 пристрій</t>
  </si>
  <si>
    <t>в межах м.Києва</t>
  </si>
  <si>
    <t>за межами м.Києва (Київська обл.)</t>
  </si>
  <si>
    <t>понад 15 км</t>
  </si>
  <si>
    <t>Надання послуг на тепловізійний контроль електрообладнання та повітряних ліній електропередавання</t>
  </si>
  <si>
    <t>Надання послуг по вимірюванню опору короткого замикання силових трансформаторів напругою 110 кВ</t>
  </si>
  <si>
    <t>Надання послуг по вимірюванню втрат холостого ходу та втрат короткого замикання силових трансформаторів напругою 10 кВ</t>
  </si>
  <si>
    <t>Діють з 10.01.2025</t>
  </si>
  <si>
    <t>З проведення експертизи однофазних електронних двоелементних лічильників електричної енергії</t>
  </si>
  <si>
    <t>З проведення експертизи трифазних електронних лічильників активної та реактивної електричної енергії</t>
  </si>
  <si>
    <t>З проведення експертизи трифазних електронних лічильників активної електричної енергії</t>
  </si>
  <si>
    <t>З проведення експертизи трифазних електронних лічильників реактивної електричної енергії</t>
  </si>
  <si>
    <t>З проведення експертизи трифазних електронних багатофункціональних засобів обліку активної та реактивної електроенергії класу точності 0,2, 0,2S, 0,5S (при номінальній напрузі 57,7 В)</t>
  </si>
  <si>
    <t>З проведення експертизи трифазних електронних багатофункціональних засобів обліку активної та реактивної електроенергії класу точності 0,2, 0,2S, 0,5S (при номінальній напрузі 230 В)</t>
  </si>
  <si>
    <t>Перелік додаткових робіт (послуг), не пов'язаних із ліцензованою діяльністю з розподілу електричної енергії, що надаються  
ПрАТ "ДТЕК КИЇВСЬКІ ЕЛЕКТРОМЕРЕЖІ"</t>
  </si>
  <si>
    <t xml:space="preserve">Перелік додаткових робіт (послуг), пов'язаних із ліцензованою діяльністю з розподілу електричної енергії, що надаються 
ПрАТ "ДТЕК КИЇВСЬКІ ЕЛЕКТРОМЕРЕЖІ" </t>
  </si>
  <si>
    <t>Перелік послуг, пов'язаних із забезпеченням комерційного обліку електричної енергії,
 що надаються ПрАТ "ДТЕК КИЇВСЬКІ ЕЛЕКТРОМЕРЕЖІ" на території здійснення його ліцензованої діяльності</t>
  </si>
  <si>
    <t>Послуги з позачергової технічної перевірки правильності роботи засобу обліку (перевірка схеми вмикання)</t>
  </si>
  <si>
    <t>1 комутаційний пристрій (модем, канал зв'язку) в місяць</t>
  </si>
  <si>
    <t>1 комутаційний пристрій (модем, канал зв'язку) в квартал</t>
  </si>
  <si>
    <t>1 електролічильник</t>
  </si>
  <si>
    <t xml:space="preserve">З проведення експертизи однофазних електронних лічильників електричної енергії  </t>
  </si>
  <si>
    <t xml:space="preserve">З проведення експертизи однофазного багатотарифного приладу обліку </t>
  </si>
  <si>
    <t xml:space="preserve">З проведення експертизи трифазного багатотарифного приладу обліку активної та реактивної електроенергії (активної в одному напрямку та реактивної в двох напрямках) класу точності 1,0 </t>
  </si>
  <si>
    <t xml:space="preserve">З проведення експертизи трифазного багатотарифного приладу обліку активної та реактивної електроенергії класу точності 1,0 </t>
  </si>
  <si>
    <t xml:space="preserve">З проведення експертизи трифазного багатотарифного приладу обліку активної електроенергії класу точності 1,0 </t>
  </si>
  <si>
    <t xml:space="preserve">З проведення експертизи однофазних індукційних лічильників електричної енергії  </t>
  </si>
  <si>
    <t xml:space="preserve">З проведення експертизи трифазних індукційних лічильників електричної енергії  </t>
  </si>
  <si>
    <t>Послуги з пломбування (розпломбування) вузла обліку або його частини</t>
  </si>
  <si>
    <t>Послуги з відключення та/або підключення електроустановок</t>
  </si>
  <si>
    <t>Послуги з параметризації багатофункціонального електронного лічильника</t>
  </si>
  <si>
    <t>Послуги зі зчитування даних лічильників комерційного обліку</t>
  </si>
  <si>
    <t>Послуги з встановлення / заміни / зняття приладів обліку, автоматичних вимикачів електроенергії</t>
  </si>
  <si>
    <t>Послуги з проєктування та улаштування розрахункового  вузла обліку електроенергії</t>
  </si>
  <si>
    <t>З улаштування однофазного вузла обліку СЕС з ЛУЗОД в існуючу шафу обліку без приладу обліку і технічної перевірки</t>
  </si>
  <si>
    <t>З улаштування трифазного вузла обліку СЕС з ЛУЗОД прямого включення в існуючу шафу обліку без приладу обліку і технічної перевірки</t>
  </si>
  <si>
    <t>З улаштування трифазного вузла обліку СЕС з ЛУЗОД трансформаторного включення в існуючу шафу обліку без приладу обліку і технічної перевірки</t>
  </si>
  <si>
    <t>З програмування концентратора DC12 (за ініціативою замовника) без виїзду</t>
  </si>
  <si>
    <t>З програмування концентратора DC12 (за ініціативою замовника) з виїздом</t>
  </si>
  <si>
    <t>З програмування контролера MCL 5.10 (за ініціативою замовника) з виїздом</t>
  </si>
  <si>
    <t>З наладки системи АСКОЕ для виконання робіт з 1 концентратором (за ініціативою замовника)</t>
  </si>
  <si>
    <t>З наладки системи АСКОЕ для виконання робіт на 1 точці обліку (за ініціативою замовника )</t>
  </si>
  <si>
    <t>З наладки системи АСКОЕ для виконання робіт на 1 ГРП</t>
  </si>
  <si>
    <t xml:space="preserve">З наладки системи АСКОЕ для виконання робіт при виявлені шумів (необхідне встановлення PLC фільтрів для 1-го фільтра </t>
  </si>
  <si>
    <t xml:space="preserve">З улаштування розрахункового однофазного комерційного вузла обліку електроенергії, з приєднаною потужністю до 5 кВт без встановлення приладу обліку та проведення технічної перевірки </t>
  </si>
  <si>
    <t xml:space="preserve">З улаштування розрахункового однофазного комерційного вузла обліку електроенергії, з приєднаною потужністю  6 кВт без встановлення приладу обліку та проведення технічної перевірки </t>
  </si>
  <si>
    <t xml:space="preserve">З улаштування розрахункового однофазного комерційного вузла обліку електроенергії, з приєднаною потужністю  7 кВт без встановлення приладу обліку та проведення технічної перевірки </t>
  </si>
  <si>
    <t xml:space="preserve">З улаштування розрахункового однофазного комерційного вузла обліку електроенергії, з приєднаною потужністю  8 кВт без встановлення приладу обліку та проведення технічної перевірки </t>
  </si>
  <si>
    <t xml:space="preserve">З улаштування розрахункового однофазного комерційного вузла обліку електроенергії, з приєднаною потужністю  9 кВт без встановлення приладу обліку та проведення технічної перевірки </t>
  </si>
  <si>
    <t xml:space="preserve">З улаштування розрахункового однофазного комерційного вузла обліку електроенергії, з приєднаною потужністю  10 кВт без встановлення приладу обліку та проведення технічної перевірки </t>
  </si>
  <si>
    <t xml:space="preserve">З улаштування розрахункового однофазного комерційного вузла обліку електроенергії, з приєднаною потужністю  11 кВт без встановлення приладу обліку та проведення технічної перевірки </t>
  </si>
  <si>
    <t xml:space="preserve">З улаштування розрахункового комерційного трифазного вузла обліку електроенергії, з приєднаною потужністю до 6 кВт, без встановлення приладу обліку та проведення технічної перевірки </t>
  </si>
  <si>
    <t xml:space="preserve">З улаштування розрахункового комерційного трифазного вузла обліку електроенергії, з приєднаною потужністю від 6.1 кВт до 9 кВт, без встановлення приладу обліку та проведення технічної перевірки </t>
  </si>
  <si>
    <t xml:space="preserve">З улаштування розрахункового комерційного трифазного вузла обліку електроенергії, з приєднаною потужністю від 9.1 кВт до 12 кВт, без встановлення приладу обліку та проведення технічної перевірки </t>
  </si>
  <si>
    <t xml:space="preserve">З улаштування розрахункового комерційного трифазного вузла обліку електроенергії, з приєднаною потужністю від 12.1 кВт до 15 кВт, без встановлення приладу обліку та проведення технічної перевірки </t>
  </si>
  <si>
    <t xml:space="preserve">З улаштування розрахункового комерційного трифазного вузла обліку електроенергії, з приєднаною потужністю від 15.1 кВт до 19 кВт, без встановлення приладу обліку та проведення технічної перевірки </t>
  </si>
  <si>
    <t xml:space="preserve">З улаштування розрахункового комерційного трифазного вузла обліку електроенергії, з приєднаною потужністю від 19.1 кВт до 24 кВт, без встановлення приладу обліку та проведення технічної перевірки </t>
  </si>
  <si>
    <t xml:space="preserve">З улаштування розрахункового комерційного трифазного вузла обліку електроенергії, з приєднаною потужністю від 24.1 кВт до 30 кВт, без встановлення приладу обліку та проведення технічної перевірки </t>
  </si>
  <si>
    <t xml:space="preserve">З улаштування розрахункового комерційного трифазного вузла обліку електроенергії, з приєднаною потужністю від 30.1 кВт до 38 кВт, без встановлення приладу обліку та проведення технічної перевірки </t>
  </si>
  <si>
    <t xml:space="preserve">З улаштування розрахункового комерційного трифазного вузла обліку електроенергії, з приєднаною потужністю від 38.1 кВт до 50 кВт, без встановлення приладу обліку та проведення технічної перевірки </t>
  </si>
  <si>
    <t xml:space="preserve">З улаштування розрахункового комерційного трифазного вузла обліку електроенергії, з приєднаною потужністю від 50.1 кВт до 60 кВт, без встановлення приладу обліку та проведення технічної перевірки </t>
  </si>
  <si>
    <t>З прокладання 1м кабелю,  з ТМЦ наданих споживачем</t>
  </si>
  <si>
    <t>Зі свердління отвору D&gt;12мм  для кабелю при улаштуванні комерційного вузла обліку</t>
  </si>
  <si>
    <t>Зі встановлення ящика обліку з ТМЦ наданих споживачем</t>
  </si>
  <si>
    <t>Вартість без ПДВ, грн.</t>
  </si>
  <si>
    <t>Вартість з ПДВ, грн.</t>
  </si>
  <si>
    <t>Перелік додаткових робіт (послуг)</t>
  </si>
  <si>
    <t>Послуги з експертизи лічильників електричної енергії</t>
  </si>
  <si>
    <t>Послуги з розробки технічних умов та підготовки проєкту договору про приєднання до електричних мереж</t>
  </si>
  <si>
    <t>Послуги з оформлення та нагляду за роботами в охоронній зоні електромереж</t>
  </si>
  <si>
    <t xml:space="preserve">Послуги з пломбування (розпломбування) вузла обліку або його частини </t>
  </si>
  <si>
    <t xml:space="preserve">Послуги з параметризації багатофункціонального електронного лічильника </t>
  </si>
  <si>
    <t>Послуги з позачергової технічної перевірки правильності роботи засобу обліку  (перевірка схеми вмикання)</t>
  </si>
  <si>
    <t xml:space="preserve">Послуги з вимірювання та випробування кабельних ліній </t>
  </si>
  <si>
    <t>1 місяць</t>
  </si>
  <si>
    <t>Послуги з оперативного обслуговування абонентського обладнання</t>
  </si>
  <si>
    <t xml:space="preserve">з оперативного обслуговування (оперативного перемикання) абонентських підстанцій 35/10 кВ </t>
  </si>
  <si>
    <t>з оперативного обслуговування (оперативного перемикання) абонентської комірки</t>
  </si>
  <si>
    <t>з оперативного обслуговування (оперативного перемикання) абонентських двох комірок</t>
  </si>
  <si>
    <t xml:space="preserve">з оперативного обслуговування (оперативного перемикання) абонентських трьох комірок </t>
  </si>
  <si>
    <t>з оперативного обслуговування (оперативного перемикання) абонентських чотирьох комірок</t>
  </si>
  <si>
    <t xml:space="preserve">З оперативного обслуговування (оперативного перемикання) абонентських підстанцій 110/35/10 кВ </t>
  </si>
  <si>
    <t xml:space="preserve">Послуги з випробування засобів індивідуального захисту, вимірювальних приладів та інструментів </t>
  </si>
  <si>
    <t xml:space="preserve">Послуги з аналізу трансформаторного масла </t>
  </si>
  <si>
    <t xml:space="preserve">Послуги з огляду електроопалювальної установки </t>
  </si>
  <si>
    <t xml:space="preserve">Послуги з технічного обслуговування та перевірка РЗА </t>
  </si>
  <si>
    <t>Послуги з витрат робочого часу на монтаж обладнання</t>
  </si>
  <si>
    <t>Діють з 31.05.2021</t>
  </si>
  <si>
    <t>Монтаж з'єднувальної термоусаджувальної муфти 10 кв з перетином жил до 120 мм2 на кабелю з паперовою ізоляцією</t>
  </si>
  <si>
    <t>Монтаж з'єднувальної термоусаджувальної муфти 10 кв з перетином жил 240 мм2 на кабелю з паперовою ізоляцією</t>
  </si>
  <si>
    <t>Монтаж з'єднувальної термоусаджувальної перехідної муфти 10 кв з перетином жил 120 мм2 з паперового кабелю на кабель ЗПЕ</t>
  </si>
  <si>
    <t>Монтаж з'єднувальної термоусаджувальної перехідної муфти 10 кв з перетином жил 300 мм2 з паперового кабелю на кабель ЗПЕ</t>
  </si>
  <si>
    <t>Монтаж з'єднувальної термоусаджувальної перехідної муфти 10 кв з перетином жил 120 мм2 з кабелю ЗПЕ на кабель ЗПЕ</t>
  </si>
  <si>
    <t>Монтаж з'єднувальної термоусаджувальної перехідної муфти 10 кв з перетином жил 300 мм2 з кабелю ЗПЕ на кабель ЗПЕ</t>
  </si>
  <si>
    <t>Монтаж кінцевої лійки типу кнтп на кабелі напругою 1-10 кв з перерізом жил до 120 мм2 на кабель з паперовою ізоляцією</t>
  </si>
  <si>
    <t>Монтаж кінцевої лійки типу кнтп на кабелі напругою 1-10 кв з перерізом жил 240 мм2 на кабель з паперовою ізоляцією</t>
  </si>
  <si>
    <t>Монтаж кінцевої муфти типу фірми райхем з перерізом жил до 120 мм2 на кабель ЗПЕ</t>
  </si>
  <si>
    <t>Монтаж кінцевої муфти типу фірми райхем з перерізом жил з перерізом жил до 300 мм2 на кабель ЗПЕ</t>
  </si>
  <si>
    <t>Монтаж кінцевої муфти типу фірми райхем з перерізом жил з перерізом жил до 500 мм2 на кабель ЗПЕ</t>
  </si>
  <si>
    <t>Монтаж з'єднувальної термоусаджувальної перехідної муфти 10 кв з перерізом жил до 500 мм2 з кабелю ЗПЕ на кабель ЗПЕ</t>
  </si>
  <si>
    <t>Встановлення термоусаджувальної манжети на місце пошкодження оболонки кабеля 10кв</t>
  </si>
  <si>
    <t>Фазування кабеля напругою до 6-10 кв</t>
  </si>
  <si>
    <t>Визначення кабеля в жмутку</t>
  </si>
  <si>
    <t>Діють з 21.12.2020</t>
  </si>
  <si>
    <t>Послуги  на заміну та демонтаж обладнання</t>
  </si>
  <si>
    <t>Заміна обладнання автоматичний вимикач АП-50-3М (струм до 25А)</t>
  </si>
  <si>
    <t>Заміна обладнання автоматичний вимикач АП-50-3М (струм до 100А)</t>
  </si>
  <si>
    <t>Демонтаж обладнання трансформатор струму ТПЛ-10</t>
  </si>
  <si>
    <t>Заміна обладнання трансформатор напруги НОМ-6</t>
  </si>
  <si>
    <t>Заміна обладнання трансформатор напруги НОМ-10</t>
  </si>
  <si>
    <t>Заміна обладнання трансформатор напруги НТМИ-6</t>
  </si>
  <si>
    <t>Заміна обладнання трансформатор напруги НТМИ-10</t>
  </si>
  <si>
    <t>Заміна обладнання роз'єднувач в комірці</t>
  </si>
  <si>
    <t>Заміна обладнання масляний вимикач ВМГ-10 на вакуумні вимикачі BB/TEL-10</t>
  </si>
  <si>
    <t>Заміна обладнання масляний вимикач ВМГ-10 на вакуумні вимикачі ВМГ-133 на вакуумні вимикачі BB/TEL-10</t>
  </si>
  <si>
    <t>Заміна рубильника з номінальним струмом до 400А</t>
  </si>
  <si>
    <t>Заміна рубильника з номінальним струмом 600А - 1000А</t>
  </si>
  <si>
    <t>Заміна автоматичний вимикача АВМ-15,20</t>
  </si>
  <si>
    <t>Заміна щита низької напруги в РП</t>
  </si>
  <si>
    <t>Заміна панелі шафи низької напруги на КТП</t>
  </si>
  <si>
    <t>Заміна силікагеля в термосифонному фільтрі</t>
  </si>
  <si>
    <t>Заміна силікагеля в осушувачі повітря</t>
  </si>
  <si>
    <t>Заміна трансформатор струму ТПЛ-10</t>
  </si>
  <si>
    <t>Монтаж трифазного відгалуження з чотирма утримними ізольованими жилами або читирижильним СІП з ізольованлю утримною (нульовою) жилою</t>
  </si>
  <si>
    <t>Технічне  обслуговування відбирання проби масла з силового трансформатора</t>
  </si>
  <si>
    <t>Технічне обслуговування доливання масла в масляний вимикач</t>
  </si>
  <si>
    <t>Технічне обслуговування доливання масла в силовий трансформатор</t>
  </si>
  <si>
    <t>Технічне обслуговування регулювання рівня напруги силового трансформатора</t>
  </si>
  <si>
    <t>Технічне обслуговування вакуумних вимикачів 6-10кВ</t>
  </si>
  <si>
    <t>Послуги на тепловізійний контроль електрообладнання та повітряних ліній електропередавання</t>
  </si>
  <si>
    <t>Діють з 14.12.2020</t>
  </si>
  <si>
    <t>Діють з 08.10.2020</t>
  </si>
  <si>
    <t>Послуги з випробування та вимірювання трансформаторів 10кВ та вартості проєктних робіт в частині розрахунків РЗА</t>
  </si>
  <si>
    <t>Вимірювання опору обмоток постійного струму трансформатора 10 кВ</t>
  </si>
  <si>
    <t>Випробування трансформатора 10 Кв</t>
  </si>
  <si>
    <t xml:space="preserve">Проєктні роботи в частині розрахунків рза мережі 0,4-10 кв рівень складності проєкту 1,2 </t>
  </si>
  <si>
    <t>Проєктні роботи в частині розрахунків рза мережі 0,4-10 кв рівень складності проєкту 3,4</t>
  </si>
  <si>
    <t>Технічне обслуговування комірки 10 кВ з масляним вимикачем</t>
  </si>
  <si>
    <t>Технічне обслуговування комірок 10 кВ з вакуумним вимикачем</t>
  </si>
  <si>
    <t>Послуги з технічного обслуговування комірок</t>
  </si>
  <si>
    <t>Діють з 27.01.2021</t>
  </si>
  <si>
    <t>Послуги з перевірки і випробування електрообладнання</t>
  </si>
  <si>
    <t>Перевірка та випробування вакуумних (електрогазових) вимикачів на напругу 35кВ</t>
  </si>
  <si>
    <t>Перевірка та випробування переносного електрифікованого інструменту (міжремонтні  випробування)</t>
  </si>
  <si>
    <t>Перевірки та випробування понижуючих трансформаторів безпеки (приймально-здавальні випробування)</t>
  </si>
  <si>
    <t>Перевірки та випробування понижуючих трансформаторів безпеки (міжремонтні  випробування)</t>
  </si>
  <si>
    <t>Перевірки та випробування переносного електрифікованого інструменту (приймально-здавальні випробування)</t>
  </si>
  <si>
    <t>Діють з 10.02.2021</t>
  </si>
  <si>
    <t>Діють з 20.12.2021</t>
  </si>
  <si>
    <t>Монтаж автоматичного вимикача АП-50-3М (струм до 25А)</t>
  </si>
  <si>
    <t>Монтаж автоматичного вимикача АП-50-3М (струм до 100А)</t>
  </si>
  <si>
    <t>Монтаж збірних одинарних шин ЗРУ, РП 10-кВ перерізом 60*60 мм</t>
  </si>
  <si>
    <t>Монтаж трансформатора струму ТПЛ-10</t>
  </si>
  <si>
    <t>Монтаж роз'єднувача в комірці</t>
  </si>
  <si>
    <t>Монтаж однофазного відгалуження двожильним СІП</t>
  </si>
  <si>
    <t>Монтаж трифазного відгалуження двома двожильними СІП</t>
  </si>
  <si>
    <t>Монтаж трансформатора напруги НОМ-6</t>
  </si>
  <si>
    <t>Монтаж трансформатора напруги НОМ-10, НТМИ-6</t>
  </si>
  <si>
    <t>Монтаж трансформатора напруги НТМИ-10</t>
  </si>
  <si>
    <t>Монтаж рубильника з номінальнам струмом до 400А</t>
  </si>
  <si>
    <t>Монтаж рубильника з номінальним струмом 600А - 1000А</t>
  </si>
  <si>
    <t>Монтаж автоматичного вимикача АВМ-15,20</t>
  </si>
  <si>
    <t>Послуги з вимірювання втрат холостого ходу, втрат та опору короткого замикання силових трансформаторів</t>
  </si>
  <si>
    <t>Послуги з монтажу обладнання</t>
  </si>
  <si>
    <t>Діють з 20.11.2025</t>
  </si>
  <si>
    <t>Послуги з повірки трансформаторів струму та трансформаторів напруги</t>
  </si>
  <si>
    <t>З повірки 2 ШТ. вимірювальних трансформаторів струму 6 кВ, 10 кВ 
(типу CTS-12, ТОЛУ, ТПЛУ, ТПОЛ та аналогічних) на місці експлуатації</t>
  </si>
  <si>
    <t>послуга з урахуванням переїзду</t>
  </si>
  <si>
    <t>послуга з урахуванням переїзду, експлуатації транспортних засобів</t>
  </si>
  <si>
    <t>послуга з урахуванням переїзду, експлуатації та простою транспортних засобів</t>
  </si>
  <si>
    <t>З повірки 3 ШТ. вимірювальних трансформаторів струму 6 кВ, 10 кВ 
(типу CTS-12, ТОЛУ, ТПЛУ, ТПОЛ та аналогічних) на місці експлуатації</t>
  </si>
  <si>
    <t>З повірки 1 ШТ. трифазного трансформатора напруги 6 кВ, 10 кВ (НАМИ, НТМИ) на місці експлуатації</t>
  </si>
  <si>
    <t>з оперативного обслуговування (оперативного перемикання) абонентських РП 10/0,4 кВ з одним трансформатором</t>
  </si>
  <si>
    <t>З оперативного обслуговування (оперативного перемикання) абонентських ТП 10/0,4кВ з одним трансформатором</t>
  </si>
  <si>
    <t>з оперативного обслуговування (оперативного перемикання) абонентських РП 10/0,4 кВ з двома трансформаторами та більше</t>
  </si>
  <si>
    <t>з оперативного обслуговування (оперативного перемикання) абонентських ТП 10/0,4 кВ з двома трансформаторами та більше</t>
  </si>
  <si>
    <t>з оперативного обслуговування (оперативного перемикання) абонентських кабельних ліній 10 кВ за 1 км ліній</t>
  </si>
  <si>
    <t>з оперативного обслуговування (оперативного перемикання) абонентських кабельних ліній 0,4 кВ за 1 км ліній</t>
  </si>
  <si>
    <t>з оперативного обслуговування (оперативного перемикання) абонентських кабельних ліній 35 кВ за 1 км ліні1</t>
  </si>
  <si>
    <t>з оперативного обслуговування (оперативного перемикання) абонентських кабельних ліній 110 кВ за 1 км ліній</t>
  </si>
  <si>
    <t>з оперативного обслуговування (оперативного перемикання) абонентських повітряних ліній 0,4 кВ за 1 км ліній</t>
  </si>
  <si>
    <t>з оперативного обслуговування (оперативного перемикання) абонентських повітряних ліній 10 кВ за 1 км ліній</t>
  </si>
  <si>
    <t>Діють з 15.12.2025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</si>
</sst>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₽_-;\-* #,##0.00\ _₽_-;_-* &quot;-&quot;??\ _₽_-;_-@_-"/>
    <numFmt numFmtId="165" formatCode="_-* #,##0.00_₴_-;\-* #,##0.00_₴_-;_-* &quot;-&quot;??_₴_-;_-@_-"/>
    <numFmt numFmtId="166" formatCode="_-* #,##0.00\ _₴_-;\-* #,##0.00\ _₴_-;_-* &quot;-&quot;??\ _₴_-;_-@_-"/>
  </numFmts>
  <fonts count="2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1"/>
      <scheme val="minor"/>
    </font>
    <font>
      <sz val="8"/>
      <name val="Calibri"/>
      <family val="2"/>
      <charset val="1"/>
      <scheme val="minor"/>
    </font>
    <font>
      <sz val="14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1"/>
      <name val="Arial"/>
      <family val="2"/>
      <charset val="204"/>
    </font>
    <font>
      <sz val="12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3">
    <xf numFmtId="0" fontId="0" fillId="0" borderId="0"/>
    <xf numFmtId="0" fontId="7" fillId="0" borderId="0"/>
    <xf numFmtId="0" fontId="7" fillId="0" borderId="0"/>
    <xf numFmtId="43" fontId="10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6" fillId="0" borderId="0"/>
    <xf numFmtId="165" fontId="6" fillId="0" borderId="0" applyFont="0" applyFill="0" applyBorder="0" applyAlignment="0" applyProtection="0"/>
    <xf numFmtId="0" fontId="9" fillId="0" borderId="0"/>
    <xf numFmtId="0" fontId="5" fillId="0" borderId="0"/>
    <xf numFmtId="0" fontId="15" fillId="0" borderId="0"/>
    <xf numFmtId="0" fontId="5" fillId="0" borderId="0"/>
    <xf numFmtId="0" fontId="16" fillId="0" borderId="0"/>
    <xf numFmtId="9" fontId="16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7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0" fontId="4" fillId="0" borderId="0"/>
    <xf numFmtId="43" fontId="1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</cellStyleXfs>
  <cellXfs count="123">
    <xf numFmtId="0" fontId="0" fillId="0" borderId="0" xfId="0"/>
    <xf numFmtId="0" fontId="8" fillId="0" borderId="0" xfId="1" applyFont="1"/>
    <xf numFmtId="4" fontId="8" fillId="0" borderId="0" xfId="1" applyNumberFormat="1" applyFont="1"/>
    <xf numFmtId="0" fontId="7" fillId="0" borderId="0" xfId="1"/>
    <xf numFmtId="4" fontId="7" fillId="0" borderId="0" xfId="1" applyNumberFormat="1"/>
    <xf numFmtId="4" fontId="8" fillId="0" borderId="0" xfId="1" applyNumberFormat="1" applyFont="1" applyAlignment="1">
      <alignment horizontal="center" vertical="center"/>
    </xf>
    <xf numFmtId="164" fontId="7" fillId="0" borderId="0" xfId="1" applyNumberFormat="1"/>
    <xf numFmtId="0" fontId="7" fillId="0" borderId="0" xfId="1" applyAlignment="1">
      <alignment vertical="center"/>
    </xf>
    <xf numFmtId="0" fontId="12" fillId="0" borderId="0" xfId="1" applyFont="1"/>
    <xf numFmtId="0" fontId="13" fillId="0" borderId="5" xfId="9" applyFont="1" applyBorder="1" applyAlignment="1">
      <alignment horizontal="left" vertical="center" wrapText="1"/>
    </xf>
    <xf numFmtId="0" fontId="13" fillId="0" borderId="5" xfId="2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2" fontId="13" fillId="0" borderId="5" xfId="0" applyNumberFormat="1" applyFont="1" applyBorder="1" applyAlignment="1">
      <alignment horizontal="center" vertical="center" wrapText="1"/>
    </xf>
    <xf numFmtId="0" fontId="13" fillId="0" borderId="8" xfId="2" applyFont="1" applyBorder="1" applyAlignment="1">
      <alignment horizontal="center" vertical="center" wrapText="1"/>
    </xf>
    <xf numFmtId="0" fontId="13" fillId="0" borderId="7" xfId="2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 wrapText="1"/>
    </xf>
    <xf numFmtId="0" fontId="13" fillId="0" borderId="2" xfId="2" applyFont="1" applyBorder="1" applyAlignment="1">
      <alignment horizontal="center" vertical="center" wrapText="1"/>
    </xf>
    <xf numFmtId="2" fontId="13" fillId="0" borderId="7" xfId="0" applyNumberFormat="1" applyFont="1" applyBorder="1" applyAlignment="1">
      <alignment horizontal="center" vertical="center" wrapText="1"/>
    </xf>
    <xf numFmtId="4" fontId="13" fillId="0" borderId="8" xfId="1" applyNumberFormat="1" applyFont="1" applyBorder="1" applyAlignment="1">
      <alignment horizontal="center" vertical="center"/>
    </xf>
    <xf numFmtId="4" fontId="13" fillId="0" borderId="5" xfId="1" applyNumberFormat="1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/>
    </xf>
    <xf numFmtId="0" fontId="23" fillId="0" borderId="5" xfId="1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 wrapText="1"/>
    </xf>
    <xf numFmtId="4" fontId="23" fillId="0" borderId="5" xfId="1" applyNumberFormat="1" applyFont="1" applyBorder="1" applyAlignment="1">
      <alignment horizontal="center" vertical="center"/>
    </xf>
    <xf numFmtId="0" fontId="20" fillId="3" borderId="1" xfId="1" applyFont="1" applyFill="1" applyBorder="1" applyAlignment="1">
      <alignment horizontal="center" vertical="center" wrapText="1"/>
    </xf>
    <xf numFmtId="4" fontId="20" fillId="3" borderId="4" xfId="1" applyNumberFormat="1" applyFont="1" applyFill="1" applyBorder="1" applyAlignment="1">
      <alignment horizontal="center" vertical="center" wrapText="1"/>
    </xf>
    <xf numFmtId="4" fontId="20" fillId="3" borderId="5" xfId="1" applyNumberFormat="1" applyFont="1" applyFill="1" applyBorder="1" applyAlignment="1">
      <alignment horizontal="center" vertical="center" wrapText="1"/>
    </xf>
    <xf numFmtId="0" fontId="18" fillId="3" borderId="5" xfId="1" applyFont="1" applyFill="1" applyBorder="1" applyAlignment="1">
      <alignment horizontal="center" vertical="center" wrapText="1"/>
    </xf>
    <xf numFmtId="4" fontId="18" fillId="3" borderId="5" xfId="1" applyNumberFormat="1" applyFont="1" applyFill="1" applyBorder="1" applyAlignment="1">
      <alignment horizontal="center" vertical="center" wrapText="1"/>
    </xf>
    <xf numFmtId="4" fontId="22" fillId="5" borderId="5" xfId="3" applyNumberFormat="1" applyFont="1" applyFill="1" applyBorder="1" applyAlignment="1">
      <alignment horizontal="center" vertical="center"/>
    </xf>
    <xf numFmtId="4" fontId="13" fillId="0" borderId="5" xfId="0" applyNumberFormat="1" applyFont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left" vertical="center" wrapText="1"/>
    </xf>
    <xf numFmtId="0" fontId="22" fillId="0" borderId="5" xfId="1" applyFont="1" applyBorder="1" applyAlignment="1">
      <alignment horizontal="center" vertical="center"/>
    </xf>
    <xf numFmtId="0" fontId="18" fillId="3" borderId="7" xfId="1" applyFont="1" applyFill="1" applyBorder="1" applyAlignment="1">
      <alignment horizontal="center" vertical="center" wrapText="1"/>
    </xf>
    <xf numFmtId="4" fontId="18" fillId="3" borderId="7" xfId="1" applyNumberFormat="1" applyFont="1" applyFill="1" applyBorder="1" applyAlignment="1">
      <alignment horizontal="center" vertical="center" wrapText="1"/>
    </xf>
    <xf numFmtId="4" fontId="22" fillId="0" borderId="5" xfId="12" applyNumberFormat="1" applyFont="1" applyBorder="1" applyAlignment="1">
      <alignment horizontal="center" vertical="center" wrapText="1"/>
    </xf>
    <xf numFmtId="0" fontId="22" fillId="5" borderId="5" xfId="0" applyFont="1" applyFill="1" applyBorder="1" applyAlignment="1">
      <alignment horizontal="left" vertical="center" wrapText="1"/>
    </xf>
    <xf numFmtId="0" fontId="22" fillId="5" borderId="5" xfId="0" applyFont="1" applyFill="1" applyBorder="1" applyAlignment="1">
      <alignment horizontal="center" vertical="center" wrapText="1"/>
    </xf>
    <xf numFmtId="0" fontId="22" fillId="0" borderId="8" xfId="1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14" fillId="0" borderId="5" xfId="1" applyFont="1" applyBorder="1" applyAlignment="1">
      <alignment horizontal="center" vertical="center"/>
    </xf>
    <xf numFmtId="0" fontId="7" fillId="0" borderId="5" xfId="1" applyBorder="1" applyAlignment="1">
      <alignment horizontal="center" vertical="center"/>
    </xf>
    <xf numFmtId="0" fontId="3" fillId="0" borderId="4" xfId="1" applyFont="1" applyBorder="1" applyAlignment="1">
      <alignment vertical="center" wrapText="1"/>
    </xf>
    <xf numFmtId="0" fontId="7" fillId="0" borderId="5" xfId="1" applyBorder="1" applyAlignment="1">
      <alignment vertical="center" wrapText="1"/>
    </xf>
    <xf numFmtId="0" fontId="7" fillId="0" borderId="12" xfId="1" applyBorder="1" applyAlignment="1">
      <alignment vertical="center" wrapText="1"/>
    </xf>
    <xf numFmtId="0" fontId="8" fillId="0" borderId="11" xfId="1" applyFont="1" applyBorder="1" applyAlignment="1">
      <alignment wrapText="1"/>
    </xf>
    <xf numFmtId="0" fontId="7" fillId="0" borderId="5" xfId="1" applyBorder="1" applyAlignment="1">
      <alignment wrapText="1"/>
    </xf>
    <xf numFmtId="0" fontId="8" fillId="0" borderId="5" xfId="1" applyFont="1" applyBorder="1" applyAlignment="1">
      <alignment wrapText="1"/>
    </xf>
    <xf numFmtId="0" fontId="25" fillId="0" borderId="5" xfId="0" applyFont="1" applyBorder="1" applyAlignment="1">
      <alignment horizontal="center" vertical="center" wrapText="1"/>
    </xf>
    <xf numFmtId="4" fontId="25" fillId="0" borderId="5" xfId="0" applyNumberFormat="1" applyFont="1" applyBorder="1" applyAlignment="1">
      <alignment horizontal="center" vertical="center" wrapText="1"/>
    </xf>
    <xf numFmtId="4" fontId="13" fillId="0" borderId="5" xfId="12" applyNumberFormat="1" applyFont="1" applyBorder="1" applyAlignment="1">
      <alignment horizontal="center" vertical="center" wrapText="1"/>
    </xf>
    <xf numFmtId="4" fontId="24" fillId="0" borderId="5" xfId="0" applyNumberFormat="1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4" fontId="24" fillId="0" borderId="8" xfId="0" applyNumberFormat="1" applyFont="1" applyBorder="1" applyAlignment="1">
      <alignment horizontal="center" vertical="center"/>
    </xf>
    <xf numFmtId="0" fontId="19" fillId="2" borderId="1" xfId="1" applyFont="1" applyFill="1" applyBorder="1" applyAlignment="1">
      <alignment horizontal="left" vertical="center"/>
    </xf>
    <xf numFmtId="0" fontId="19" fillId="2" borderId="6" xfId="1" applyFont="1" applyFill="1" applyBorder="1" applyAlignment="1">
      <alignment horizontal="left" vertical="center"/>
    </xf>
    <xf numFmtId="0" fontId="19" fillId="2" borderId="5" xfId="1" applyFont="1" applyFill="1" applyBorder="1" applyAlignment="1">
      <alignment horizontal="left" vertical="center"/>
    </xf>
    <xf numFmtId="0" fontId="13" fillId="0" borderId="7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3" fillId="0" borderId="5" xfId="9" applyFont="1" applyBorder="1" applyAlignment="1">
      <alignment horizontal="left" vertical="center" wrapText="1"/>
    </xf>
    <xf numFmtId="0" fontId="13" fillId="0" borderId="1" xfId="2" applyFont="1" applyBorder="1" applyAlignment="1">
      <alignment horizontal="left" vertical="center" wrapText="1"/>
    </xf>
    <xf numFmtId="0" fontId="13" fillId="0" borderId="4" xfId="2" applyFont="1" applyBorder="1" applyAlignment="1">
      <alignment horizontal="left" vertical="center" wrapText="1"/>
    </xf>
    <xf numFmtId="0" fontId="21" fillId="2" borderId="1" xfId="1" applyFont="1" applyFill="1" applyBorder="1" applyAlignment="1">
      <alignment horizontal="center" vertical="center" wrapText="1"/>
    </xf>
    <xf numFmtId="0" fontId="21" fillId="2" borderId="10" xfId="1" applyFont="1" applyFill="1" applyBorder="1" applyAlignment="1">
      <alignment horizontal="center" vertical="center" wrapText="1"/>
    </xf>
    <xf numFmtId="0" fontId="21" fillId="2" borderId="6" xfId="1" applyFont="1" applyFill="1" applyBorder="1" applyAlignment="1">
      <alignment horizontal="center" vertical="center" wrapText="1"/>
    </xf>
    <xf numFmtId="0" fontId="13" fillId="0" borderId="2" xfId="2" applyFont="1" applyBorder="1" applyAlignment="1">
      <alignment horizontal="left" vertical="center" wrapText="1"/>
    </xf>
    <xf numFmtId="0" fontId="13" fillId="0" borderId="3" xfId="2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21" fillId="2" borderId="5" xfId="1" applyFont="1" applyFill="1" applyBorder="1" applyAlignment="1">
      <alignment horizontal="center" vertical="center" wrapText="1"/>
    </xf>
    <xf numFmtId="0" fontId="20" fillId="4" borderId="10" xfId="1" applyFont="1" applyFill="1" applyBorder="1" applyAlignment="1">
      <alignment horizontal="center" vertical="center" wrapText="1"/>
    </xf>
    <xf numFmtId="0" fontId="20" fillId="3" borderId="2" xfId="1" applyFont="1" applyFill="1" applyBorder="1" applyAlignment="1">
      <alignment horizontal="center" vertical="center" wrapText="1"/>
    </xf>
    <xf numFmtId="0" fontId="20" fillId="3" borderId="3" xfId="1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19" fillId="2" borderId="4" xfId="1" applyFont="1" applyFill="1" applyBorder="1" applyAlignment="1">
      <alignment horizontal="left" vertical="center"/>
    </xf>
    <xf numFmtId="0" fontId="19" fillId="2" borderId="5" xfId="1" applyFont="1" applyFill="1" applyBorder="1" applyAlignment="1">
      <alignment horizontal="center" vertical="center"/>
    </xf>
    <xf numFmtId="0" fontId="19" fillId="2" borderId="1" xfId="1" applyFont="1" applyFill="1" applyBorder="1" applyAlignment="1">
      <alignment horizontal="center" vertical="center"/>
    </xf>
    <xf numFmtId="0" fontId="19" fillId="2" borderId="6" xfId="1" applyFont="1" applyFill="1" applyBorder="1" applyAlignment="1">
      <alignment horizontal="center" vertical="center"/>
    </xf>
    <xf numFmtId="0" fontId="19" fillId="2" borderId="4" xfId="1" applyFont="1" applyFill="1" applyBorder="1" applyAlignment="1">
      <alignment horizontal="center" vertical="center"/>
    </xf>
    <xf numFmtId="0" fontId="18" fillId="4" borderId="0" xfId="1" applyFont="1" applyFill="1" applyAlignment="1">
      <alignment horizontal="center" vertical="center" wrapText="1"/>
    </xf>
    <xf numFmtId="0" fontId="19" fillId="7" borderId="5" xfId="1" applyFont="1" applyFill="1" applyBorder="1" applyAlignment="1">
      <alignment horizontal="left" vertical="center"/>
    </xf>
    <xf numFmtId="0" fontId="19" fillId="7" borderId="5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left" vertical="center" wrapText="1"/>
    </xf>
    <xf numFmtId="0" fontId="3" fillId="0" borderId="4" xfId="1" applyFont="1" applyBorder="1" applyAlignment="1">
      <alignment horizontal="left" vertical="center" wrapText="1"/>
    </xf>
    <xf numFmtId="0" fontId="22" fillId="5" borderId="7" xfId="12" applyFont="1" applyFill="1" applyBorder="1" applyAlignment="1">
      <alignment horizontal="left" vertical="center" wrapText="1"/>
    </xf>
    <xf numFmtId="0" fontId="22" fillId="5" borderId="9" xfId="12" applyFont="1" applyFill="1" applyBorder="1" applyAlignment="1">
      <alignment horizontal="left" vertical="center" wrapText="1"/>
    </xf>
    <xf numFmtId="0" fontId="22" fillId="5" borderId="8" xfId="12" applyFont="1" applyFill="1" applyBorder="1" applyAlignment="1">
      <alignment horizontal="left" vertical="center" wrapText="1"/>
    </xf>
    <xf numFmtId="0" fontId="13" fillId="0" borderId="5" xfId="9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18" fillId="4" borderId="10" xfId="1" applyFont="1" applyFill="1" applyBorder="1" applyAlignment="1">
      <alignment horizontal="center" vertical="center" wrapText="1"/>
    </xf>
    <xf numFmtId="0" fontId="22" fillId="5" borderId="5" xfId="0" applyFont="1" applyFill="1" applyBorder="1" applyAlignment="1">
      <alignment horizontal="left" vertical="center" wrapText="1"/>
    </xf>
    <xf numFmtId="0" fontId="18" fillId="3" borderId="1" xfId="1" applyFont="1" applyFill="1" applyBorder="1" applyAlignment="1">
      <alignment horizontal="center" vertical="center" wrapText="1"/>
    </xf>
    <xf numFmtId="0" fontId="18" fillId="3" borderId="4" xfId="1" applyFont="1" applyFill="1" applyBorder="1" applyAlignment="1">
      <alignment horizontal="center" vertical="center" wrapText="1"/>
    </xf>
    <xf numFmtId="0" fontId="22" fillId="0" borderId="1" xfId="1" applyFont="1" applyBorder="1" applyAlignment="1">
      <alignment horizontal="left" vertical="center"/>
    </xf>
    <xf numFmtId="0" fontId="22" fillId="0" borderId="4" xfId="1" applyFont="1" applyBorder="1" applyAlignment="1">
      <alignment horizontal="left" vertical="center"/>
    </xf>
    <xf numFmtId="0" fontId="22" fillId="5" borderId="5" xfId="12" applyFont="1" applyFill="1" applyBorder="1" applyAlignment="1">
      <alignment horizontal="left" vertical="center" wrapText="1"/>
    </xf>
    <xf numFmtId="0" fontId="13" fillId="0" borderId="1" xfId="9" applyFont="1" applyBorder="1" applyAlignment="1">
      <alignment horizontal="left" vertical="center" wrapText="1"/>
    </xf>
    <xf numFmtId="0" fontId="13" fillId="0" borderId="4" xfId="9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  <xf numFmtId="0" fontId="1" fillId="0" borderId="1" xfId="1" applyFont="1" applyBorder="1" applyAlignment="1">
      <alignment horizontal="left" vertical="center" wrapText="1"/>
    </xf>
    <xf numFmtId="0" fontId="19" fillId="8" borderId="1" xfId="1" applyFont="1" applyFill="1" applyBorder="1" applyAlignment="1">
      <alignment horizontal="left" vertical="center"/>
    </xf>
    <xf numFmtId="0" fontId="19" fillId="8" borderId="6" xfId="1" applyFont="1" applyFill="1" applyBorder="1" applyAlignment="1">
      <alignment horizontal="left" vertical="center"/>
    </xf>
    <xf numFmtId="0" fontId="7" fillId="8" borderId="0" xfId="1" applyFill="1" applyAlignment="1">
      <alignment vertical="center"/>
    </xf>
    <xf numFmtId="0" fontId="13" fillId="8" borderId="5" xfId="1" applyFont="1" applyFill="1" applyBorder="1" applyAlignment="1">
      <alignment horizontal="center" vertical="center"/>
    </xf>
    <xf numFmtId="0" fontId="13" fillId="8" borderId="1" xfId="1" applyFont="1" applyFill="1" applyBorder="1" applyAlignment="1">
      <alignment horizontal="left" vertical="center" wrapText="1"/>
    </xf>
    <xf numFmtId="0" fontId="13" fillId="8" borderId="4" xfId="1" applyFont="1" applyFill="1" applyBorder="1" applyAlignment="1">
      <alignment horizontal="left" vertical="center" wrapText="1"/>
    </xf>
    <xf numFmtId="4" fontId="13" fillId="8" borderId="5" xfId="1" applyNumberFormat="1" applyFont="1" applyFill="1" applyBorder="1" applyAlignment="1">
      <alignment horizontal="center" vertical="center"/>
    </xf>
    <xf numFmtId="0" fontId="8" fillId="8" borderId="0" xfId="1" applyFont="1" applyFill="1"/>
  </cellXfs>
  <cellStyles count="33">
    <cellStyle name="Обычный" xfId="0" builtinId="0"/>
    <cellStyle name="Обычный 11" xfId="13" xr:uid="{8B1D8EB6-9C98-4ED0-AB40-3CD874832C23}"/>
    <cellStyle name="Обычный 2" xfId="1" xr:uid="{7FF458CF-E4A6-4EBB-B800-FE934C66F0FE}"/>
    <cellStyle name="Обычный 2 2" xfId="6" xr:uid="{9F0EC934-0AF4-41D4-B986-7E007BCBFDE5}"/>
    <cellStyle name="Обычный 2 3" xfId="11" xr:uid="{B0984DAE-3FEF-4F54-B611-681403966E22}"/>
    <cellStyle name="Обычный 2 4" xfId="23" xr:uid="{FC78FC6E-82B5-4910-B6D1-75E34E1FAD27}"/>
    <cellStyle name="Обычный 3" xfId="2" xr:uid="{2FB7BF61-A582-4A25-BF1F-2FDF3B78CE2E}"/>
    <cellStyle name="Обычный 3 2" xfId="5" xr:uid="{1DE06F54-8CA7-4C17-83C0-8922C77AC3DE}"/>
    <cellStyle name="Обычный 3 2 2" xfId="27" xr:uid="{8AF27BE2-7E8E-4100-B07C-C3BA02E0FCC0}"/>
    <cellStyle name="Обычный 3 3" xfId="12" xr:uid="{CE1ADCE9-2ED8-4FEE-9EA4-85546F11504F}"/>
    <cellStyle name="Обычный 3 3 2" xfId="32" xr:uid="{D51F079C-5FCC-4B9F-BB0A-0DF59A496271}"/>
    <cellStyle name="Обычный 3 4" xfId="24" xr:uid="{433D3078-35EB-4B91-AC07-7839EFEAD6A2}"/>
    <cellStyle name="Обычный 4" xfId="7" xr:uid="{6DC1EFB7-92D5-4262-B253-CE630A170ADD}"/>
    <cellStyle name="Обычный 4 11" xfId="21" xr:uid="{C638DD11-7FB7-4B50-8530-8A3DC0DA6810}"/>
    <cellStyle name="Обычный 4 2" xfId="19" xr:uid="{223FE048-465A-4794-82E8-15C74EE7C88A}"/>
    <cellStyle name="Обычный 4 3" xfId="28" xr:uid="{7F05AF41-AD44-47AB-A457-3F01115F65EC}"/>
    <cellStyle name="Обычный 5" xfId="4" xr:uid="{ECCFDF21-A178-49A4-83F4-13510BDE8B71}"/>
    <cellStyle name="Обычный 5 2" xfId="18" xr:uid="{2385BA07-7286-471A-BD3B-2AA873C1A77E}"/>
    <cellStyle name="Обычный 5 3" xfId="26" xr:uid="{456EA68F-13B3-42DD-931A-C2B694F99BDF}"/>
    <cellStyle name="Обычный 6" xfId="10" xr:uid="{C2843F18-8ED4-49F6-8650-10E3387CFC27}"/>
    <cellStyle name="Обычный 6 2" xfId="30" xr:uid="{DBD83310-8579-4019-B901-DC6F3AAEE61B}"/>
    <cellStyle name="Обычный 6 9" xfId="20" xr:uid="{6365C5E6-9450-4485-A26F-C33B256D3195}"/>
    <cellStyle name="Процентный 2" xfId="14" xr:uid="{533DA62C-F3E0-4BC5-9657-68CD546C9F4D}"/>
    <cellStyle name="Процентный 3" xfId="17" xr:uid="{7602FF7A-3E08-4ADC-B352-7DFDD94A2D4A}"/>
    <cellStyle name="Процентный_перечень калькуляций связан" xfId="9" xr:uid="{F9E0CFBC-4CD1-4320-9923-3CCE58696B09}"/>
    <cellStyle name="Финансовый" xfId="3" builtinId="3"/>
    <cellStyle name="Финансовый 2" xfId="8" xr:uid="{BF959FB9-D25E-4834-9F45-2BB9CB683030}"/>
    <cellStyle name="Финансовый 2 2" xfId="15" xr:uid="{5FDE2058-7B25-4AD5-8C2E-29E1C94756AA}"/>
    <cellStyle name="Финансовый 2 3" xfId="29" xr:uid="{CDEC82C6-C4A3-4E87-BC16-AC488068FA22}"/>
    <cellStyle name="Финансовый 3" xfId="22" xr:uid="{D327DE3F-FC27-4D75-BF11-52E6ABEC7B65}"/>
    <cellStyle name="Финансовый 3 2" xfId="31" xr:uid="{C26D1968-D30F-418A-B634-BE4A3C40FA1F}"/>
    <cellStyle name="Финансовый 4" xfId="16" xr:uid="{C27F385E-CBBC-4900-BC91-B302CC9306A0}"/>
    <cellStyle name="Финансовый 5" xfId="25" xr:uid="{5D1837A1-9BBC-4B32-B461-1B8BA43CF9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26</xdr:row>
      <xdr:rowOff>0</xdr:rowOff>
    </xdr:from>
    <xdr:to>
      <xdr:col>1</xdr:col>
      <xdr:colOff>304800</xdr:colOff>
      <xdr:row>28</xdr:row>
      <xdr:rowOff>293461</xdr:rowOff>
    </xdr:to>
    <xdr:sp macro="" textlink="">
      <xdr:nvSpPr>
        <xdr:cNvPr id="2" name="AutoShape 1" descr="https://www.dtek-kem.com.ua/media/page/page-icon-849.svg">
          <a:extLst>
            <a:ext uri="{FF2B5EF4-FFF2-40B4-BE49-F238E27FC236}">
              <a16:creationId xmlns:a16="http://schemas.microsoft.com/office/drawing/2014/main" id="{CA919E23-2527-428C-8435-6433D7A7465D}"/>
            </a:ext>
          </a:extLst>
        </xdr:cNvPr>
        <xdr:cNvSpPr>
          <a:spLocks noChangeAspect="1" noChangeArrowheads="1"/>
        </xdr:cNvSpPr>
      </xdr:nvSpPr>
      <xdr:spPr bwMode="auto">
        <a:xfrm>
          <a:off x="3886200" y="752475"/>
          <a:ext cx="304800" cy="9221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304800</xdr:colOff>
      <xdr:row>28</xdr:row>
      <xdr:rowOff>294368</xdr:rowOff>
    </xdr:to>
    <xdr:sp macro="" textlink="">
      <xdr:nvSpPr>
        <xdr:cNvPr id="3" name="AutoShape 1" descr="https://www.dtek-kem.com.ua/media/page/page-icon-849.svg">
          <a:extLst>
            <a:ext uri="{FF2B5EF4-FFF2-40B4-BE49-F238E27FC236}">
              <a16:creationId xmlns:a16="http://schemas.microsoft.com/office/drawing/2014/main" id="{2B03EFFA-6D6C-4601-91CF-5D782408F7B3}"/>
            </a:ext>
          </a:extLst>
        </xdr:cNvPr>
        <xdr:cNvSpPr>
          <a:spLocks noChangeAspect="1" noChangeArrowheads="1"/>
        </xdr:cNvSpPr>
      </xdr:nvSpPr>
      <xdr:spPr bwMode="auto">
        <a:xfrm>
          <a:off x="3886200" y="752475"/>
          <a:ext cx="304800" cy="923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304800</xdr:colOff>
      <xdr:row>55</xdr:row>
      <xdr:rowOff>284843</xdr:rowOff>
    </xdr:to>
    <xdr:sp macro="" textlink="">
      <xdr:nvSpPr>
        <xdr:cNvPr id="4" name="AutoShape 1" descr="https://www.dtek-kem.com.ua/media/page/page-icon-849.svg">
          <a:extLst>
            <a:ext uri="{FF2B5EF4-FFF2-40B4-BE49-F238E27FC236}">
              <a16:creationId xmlns:a16="http://schemas.microsoft.com/office/drawing/2014/main" id="{5B0CBB2B-2AAB-4353-94A3-0AA938596E0C}"/>
            </a:ext>
          </a:extLst>
        </xdr:cNvPr>
        <xdr:cNvSpPr>
          <a:spLocks noChangeAspect="1" noChangeArrowheads="1"/>
        </xdr:cNvSpPr>
      </xdr:nvSpPr>
      <xdr:spPr bwMode="auto">
        <a:xfrm>
          <a:off x="3886200" y="752475"/>
          <a:ext cx="304800" cy="907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304800</xdr:colOff>
      <xdr:row>56</xdr:row>
      <xdr:rowOff>302532</xdr:rowOff>
    </xdr:to>
    <xdr:sp macro="" textlink="">
      <xdr:nvSpPr>
        <xdr:cNvPr id="5" name="AutoShape 1" descr="https://www.dtek-kem.com.ua/media/page/page-icon-849.svg">
          <a:extLst>
            <a:ext uri="{FF2B5EF4-FFF2-40B4-BE49-F238E27FC236}">
              <a16:creationId xmlns:a16="http://schemas.microsoft.com/office/drawing/2014/main" id="{88879BBA-6606-43BD-97B5-F7E7C73CD294}"/>
            </a:ext>
          </a:extLst>
        </xdr:cNvPr>
        <xdr:cNvSpPr>
          <a:spLocks noChangeAspect="1" noChangeArrowheads="1"/>
        </xdr:cNvSpPr>
      </xdr:nvSpPr>
      <xdr:spPr bwMode="auto">
        <a:xfrm>
          <a:off x="3886200" y="752475"/>
          <a:ext cx="304800" cy="9248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304800</xdr:colOff>
      <xdr:row>75</xdr:row>
      <xdr:rowOff>141969</xdr:rowOff>
    </xdr:to>
    <xdr:sp macro="" textlink="">
      <xdr:nvSpPr>
        <xdr:cNvPr id="6" name="AutoShape 1" descr="https://www.dtek-kem.com.ua/media/page/page-icon-849.svg">
          <a:extLst>
            <a:ext uri="{FF2B5EF4-FFF2-40B4-BE49-F238E27FC236}">
              <a16:creationId xmlns:a16="http://schemas.microsoft.com/office/drawing/2014/main" id="{44A05F70-FA1E-4C0F-9D90-C172BCE8D9F9}"/>
            </a:ext>
          </a:extLst>
        </xdr:cNvPr>
        <xdr:cNvSpPr>
          <a:spLocks noChangeAspect="1" noChangeArrowheads="1"/>
        </xdr:cNvSpPr>
      </xdr:nvSpPr>
      <xdr:spPr bwMode="auto">
        <a:xfrm>
          <a:off x="3886200" y="752475"/>
          <a:ext cx="304800" cy="916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304800</xdr:colOff>
      <xdr:row>56</xdr:row>
      <xdr:rowOff>294368</xdr:rowOff>
    </xdr:to>
    <xdr:sp macro="" textlink="">
      <xdr:nvSpPr>
        <xdr:cNvPr id="7" name="AutoShape 1" descr="https://www.dtek-kem.com.ua/media/page/page-icon-849.svg">
          <a:extLst>
            <a:ext uri="{FF2B5EF4-FFF2-40B4-BE49-F238E27FC236}">
              <a16:creationId xmlns:a16="http://schemas.microsoft.com/office/drawing/2014/main" id="{B3CC352C-D036-4DFB-84B6-4CBCC3A8116E}"/>
            </a:ext>
          </a:extLst>
        </xdr:cNvPr>
        <xdr:cNvSpPr>
          <a:spLocks noChangeAspect="1" noChangeArrowheads="1"/>
        </xdr:cNvSpPr>
      </xdr:nvSpPr>
      <xdr:spPr bwMode="auto">
        <a:xfrm>
          <a:off x="3886200" y="752475"/>
          <a:ext cx="304800" cy="916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285750</xdr:rowOff>
    </xdr:to>
    <xdr:sp macro="" textlink="">
      <xdr:nvSpPr>
        <xdr:cNvPr id="8" name="AutoShape 1" descr="https://www.dtek-kem.com.ua/media/page/page-icon-849.svg">
          <a:extLst>
            <a:ext uri="{FF2B5EF4-FFF2-40B4-BE49-F238E27FC236}">
              <a16:creationId xmlns:a16="http://schemas.microsoft.com/office/drawing/2014/main" id="{46955242-0271-45CB-83AA-61752B244AE5}"/>
            </a:ext>
          </a:extLst>
        </xdr:cNvPr>
        <xdr:cNvSpPr>
          <a:spLocks noChangeAspect="1" noChangeArrowheads="1"/>
        </xdr:cNvSpPr>
      </xdr:nvSpPr>
      <xdr:spPr bwMode="auto">
        <a:xfrm>
          <a:off x="3886200" y="752475"/>
          <a:ext cx="304800" cy="92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276225</xdr:rowOff>
    </xdr:to>
    <xdr:sp macro="" textlink="">
      <xdr:nvSpPr>
        <xdr:cNvPr id="9" name="AutoShape 1" descr="https://www.dtek-kem.com.ua/media/page/page-icon-849.svg">
          <a:extLst>
            <a:ext uri="{FF2B5EF4-FFF2-40B4-BE49-F238E27FC236}">
              <a16:creationId xmlns:a16="http://schemas.microsoft.com/office/drawing/2014/main" id="{574DA907-42EA-48B7-BCCC-90DE0C6A6E39}"/>
            </a:ext>
          </a:extLst>
        </xdr:cNvPr>
        <xdr:cNvSpPr>
          <a:spLocks noChangeAspect="1" noChangeArrowheads="1"/>
        </xdr:cNvSpPr>
      </xdr:nvSpPr>
      <xdr:spPr bwMode="auto">
        <a:xfrm>
          <a:off x="3886200" y="752475"/>
          <a:ext cx="304800" cy="911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276225</xdr:rowOff>
    </xdr:to>
    <xdr:sp macro="" textlink="">
      <xdr:nvSpPr>
        <xdr:cNvPr id="10" name="AutoShape 1" descr="https://www.dtek-kem.com.ua/media/page/page-icon-849.svg">
          <a:extLst>
            <a:ext uri="{FF2B5EF4-FFF2-40B4-BE49-F238E27FC236}">
              <a16:creationId xmlns:a16="http://schemas.microsoft.com/office/drawing/2014/main" id="{758970ED-48AB-491D-B04B-0A2074BF162A}"/>
            </a:ext>
          </a:extLst>
        </xdr:cNvPr>
        <xdr:cNvSpPr>
          <a:spLocks noChangeAspect="1" noChangeArrowheads="1"/>
        </xdr:cNvSpPr>
      </xdr:nvSpPr>
      <xdr:spPr bwMode="auto">
        <a:xfrm>
          <a:off x="3886200" y="752475"/>
          <a:ext cx="304800" cy="911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26</xdr:row>
      <xdr:rowOff>0</xdr:rowOff>
    </xdr:from>
    <xdr:to>
      <xdr:col>11</xdr:col>
      <xdr:colOff>304800</xdr:colOff>
      <xdr:row>28</xdr:row>
      <xdr:rowOff>293462</xdr:rowOff>
    </xdr:to>
    <xdr:sp macro="" textlink="">
      <xdr:nvSpPr>
        <xdr:cNvPr id="11" name="AutoShape 1" descr="https://www.dtek-kem.com.ua/media/page/page-icon-849.svg">
          <a:extLst>
            <a:ext uri="{FF2B5EF4-FFF2-40B4-BE49-F238E27FC236}">
              <a16:creationId xmlns:a16="http://schemas.microsoft.com/office/drawing/2014/main" id="{EE96029B-A832-4F2B-AD1D-5276A0F401D6}"/>
            </a:ext>
          </a:extLst>
        </xdr:cNvPr>
        <xdr:cNvSpPr>
          <a:spLocks noChangeAspect="1" noChangeArrowheads="1"/>
        </xdr:cNvSpPr>
      </xdr:nvSpPr>
      <xdr:spPr bwMode="auto">
        <a:xfrm>
          <a:off x="457200" y="18942050"/>
          <a:ext cx="304800" cy="9157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26</xdr:row>
      <xdr:rowOff>0</xdr:rowOff>
    </xdr:from>
    <xdr:to>
      <xdr:col>11</xdr:col>
      <xdr:colOff>304800</xdr:colOff>
      <xdr:row>28</xdr:row>
      <xdr:rowOff>294369</xdr:rowOff>
    </xdr:to>
    <xdr:sp macro="" textlink="">
      <xdr:nvSpPr>
        <xdr:cNvPr id="12" name="AutoShape 1" descr="https://www.dtek-kem.com.ua/media/page/page-icon-849.svg">
          <a:extLst>
            <a:ext uri="{FF2B5EF4-FFF2-40B4-BE49-F238E27FC236}">
              <a16:creationId xmlns:a16="http://schemas.microsoft.com/office/drawing/2014/main" id="{E701E2EB-84E7-43FC-B87F-7A0C5484D47D}"/>
            </a:ext>
          </a:extLst>
        </xdr:cNvPr>
        <xdr:cNvSpPr>
          <a:spLocks noChangeAspect="1" noChangeArrowheads="1"/>
        </xdr:cNvSpPr>
      </xdr:nvSpPr>
      <xdr:spPr bwMode="auto">
        <a:xfrm>
          <a:off x="457200" y="18942050"/>
          <a:ext cx="304800" cy="916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53</xdr:row>
      <xdr:rowOff>0</xdr:rowOff>
    </xdr:from>
    <xdr:to>
      <xdr:col>11</xdr:col>
      <xdr:colOff>304800</xdr:colOff>
      <xdr:row>55</xdr:row>
      <xdr:rowOff>290286</xdr:rowOff>
    </xdr:to>
    <xdr:sp macro="" textlink="">
      <xdr:nvSpPr>
        <xdr:cNvPr id="13" name="AutoShape 1" descr="https://www.dtek-kem.com.ua/media/page/page-icon-849.svg">
          <a:extLst>
            <a:ext uri="{FF2B5EF4-FFF2-40B4-BE49-F238E27FC236}">
              <a16:creationId xmlns:a16="http://schemas.microsoft.com/office/drawing/2014/main" id="{4E59E61C-7CD3-40E9-8CEA-4FA6440DFFE0}"/>
            </a:ext>
          </a:extLst>
        </xdr:cNvPr>
        <xdr:cNvSpPr>
          <a:spLocks noChangeAspect="1" noChangeArrowheads="1"/>
        </xdr:cNvSpPr>
      </xdr:nvSpPr>
      <xdr:spPr bwMode="auto">
        <a:xfrm>
          <a:off x="457200" y="27343100"/>
          <a:ext cx="304800" cy="907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54</xdr:row>
      <xdr:rowOff>0</xdr:rowOff>
    </xdr:from>
    <xdr:to>
      <xdr:col>11</xdr:col>
      <xdr:colOff>304800</xdr:colOff>
      <xdr:row>57</xdr:row>
      <xdr:rowOff>11340</xdr:rowOff>
    </xdr:to>
    <xdr:sp macro="" textlink="">
      <xdr:nvSpPr>
        <xdr:cNvPr id="14" name="AutoShape 1" descr="https://www.dtek-kem.com.ua/media/page/page-icon-849.svg">
          <a:extLst>
            <a:ext uri="{FF2B5EF4-FFF2-40B4-BE49-F238E27FC236}">
              <a16:creationId xmlns:a16="http://schemas.microsoft.com/office/drawing/2014/main" id="{FC98DFE0-1838-40C4-8F7F-DEA5FDCC37E8}"/>
            </a:ext>
          </a:extLst>
        </xdr:cNvPr>
        <xdr:cNvSpPr>
          <a:spLocks noChangeAspect="1" noChangeArrowheads="1"/>
        </xdr:cNvSpPr>
      </xdr:nvSpPr>
      <xdr:spPr bwMode="auto">
        <a:xfrm>
          <a:off x="457200" y="27654250"/>
          <a:ext cx="304800" cy="936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73</xdr:row>
      <xdr:rowOff>0</xdr:rowOff>
    </xdr:from>
    <xdr:to>
      <xdr:col>11</xdr:col>
      <xdr:colOff>304800</xdr:colOff>
      <xdr:row>75</xdr:row>
      <xdr:rowOff>135619</xdr:rowOff>
    </xdr:to>
    <xdr:sp macro="" textlink="">
      <xdr:nvSpPr>
        <xdr:cNvPr id="15" name="AutoShape 1" descr="https://www.dtek-kem.com.ua/media/page/page-icon-849.svg">
          <a:extLst>
            <a:ext uri="{FF2B5EF4-FFF2-40B4-BE49-F238E27FC236}">
              <a16:creationId xmlns:a16="http://schemas.microsoft.com/office/drawing/2014/main" id="{7891549F-1A6E-4EAF-BE60-B4E3CB2DC873}"/>
            </a:ext>
          </a:extLst>
        </xdr:cNvPr>
        <xdr:cNvSpPr>
          <a:spLocks noChangeAspect="1" noChangeArrowheads="1"/>
        </xdr:cNvSpPr>
      </xdr:nvSpPr>
      <xdr:spPr bwMode="auto">
        <a:xfrm>
          <a:off x="457200" y="34518600"/>
          <a:ext cx="304800" cy="9103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153</xdr:row>
      <xdr:rowOff>81643</xdr:rowOff>
    </xdr:from>
    <xdr:to>
      <xdr:col>11</xdr:col>
      <xdr:colOff>138793</xdr:colOff>
      <xdr:row>155</xdr:row>
      <xdr:rowOff>185511</xdr:rowOff>
    </xdr:to>
    <xdr:sp macro="" textlink="">
      <xdr:nvSpPr>
        <xdr:cNvPr id="16" name="AutoShape 1" descr="https://www.dtek-kem.com.ua/media/page/page-icon-849.svg">
          <a:extLst>
            <a:ext uri="{FF2B5EF4-FFF2-40B4-BE49-F238E27FC236}">
              <a16:creationId xmlns:a16="http://schemas.microsoft.com/office/drawing/2014/main" id="{0B96B534-0420-4095-A1E2-8E41634BD9D8}"/>
            </a:ext>
          </a:extLst>
        </xdr:cNvPr>
        <xdr:cNvSpPr>
          <a:spLocks noChangeAspect="1" noChangeArrowheads="1"/>
        </xdr:cNvSpPr>
      </xdr:nvSpPr>
      <xdr:spPr bwMode="auto">
        <a:xfrm>
          <a:off x="381000" y="65512043"/>
          <a:ext cx="326571" cy="916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304800</xdr:colOff>
      <xdr:row>1</xdr:row>
      <xdr:rowOff>285750</xdr:rowOff>
    </xdr:to>
    <xdr:sp macro="" textlink="">
      <xdr:nvSpPr>
        <xdr:cNvPr id="17" name="AutoShape 1" descr="https://www.dtek-kem.com.ua/media/page/page-icon-849.svg">
          <a:extLst>
            <a:ext uri="{FF2B5EF4-FFF2-40B4-BE49-F238E27FC236}">
              <a16:creationId xmlns:a16="http://schemas.microsoft.com/office/drawing/2014/main" id="{4028EEBA-7896-4F62-B090-A96C2151918D}"/>
            </a:ext>
          </a:extLst>
        </xdr:cNvPr>
        <xdr:cNvSpPr>
          <a:spLocks noChangeAspect="1" noChangeArrowheads="1"/>
        </xdr:cNvSpPr>
      </xdr:nvSpPr>
      <xdr:spPr bwMode="auto">
        <a:xfrm>
          <a:off x="457200" y="0"/>
          <a:ext cx="304800" cy="92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304800</xdr:colOff>
      <xdr:row>1</xdr:row>
      <xdr:rowOff>276225</xdr:rowOff>
    </xdr:to>
    <xdr:sp macro="" textlink="">
      <xdr:nvSpPr>
        <xdr:cNvPr id="18" name="AutoShape 1" descr="https://www.dtek-kem.com.ua/media/page/page-icon-849.svg">
          <a:extLst>
            <a:ext uri="{FF2B5EF4-FFF2-40B4-BE49-F238E27FC236}">
              <a16:creationId xmlns:a16="http://schemas.microsoft.com/office/drawing/2014/main" id="{DAD369A9-1147-43D9-BCF6-F94EAD379FCC}"/>
            </a:ext>
          </a:extLst>
        </xdr:cNvPr>
        <xdr:cNvSpPr>
          <a:spLocks noChangeAspect="1" noChangeArrowheads="1"/>
        </xdr:cNvSpPr>
      </xdr:nvSpPr>
      <xdr:spPr bwMode="auto">
        <a:xfrm>
          <a:off x="457200" y="0"/>
          <a:ext cx="304800" cy="911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</xdr:row>
      <xdr:rowOff>244928</xdr:rowOff>
    </xdr:from>
    <xdr:to>
      <xdr:col>11</xdr:col>
      <xdr:colOff>304800</xdr:colOff>
      <xdr:row>5</xdr:row>
      <xdr:rowOff>22225</xdr:rowOff>
    </xdr:to>
    <xdr:sp macro="" textlink="">
      <xdr:nvSpPr>
        <xdr:cNvPr id="19" name="AutoShape 1" descr="https://www.dtek-kem.com.ua/media/page/page-icon-849.svg">
          <a:extLst>
            <a:ext uri="{FF2B5EF4-FFF2-40B4-BE49-F238E27FC236}">
              <a16:creationId xmlns:a16="http://schemas.microsoft.com/office/drawing/2014/main" id="{A045D8C8-D345-456B-A10E-624BC8897FA8}"/>
            </a:ext>
          </a:extLst>
        </xdr:cNvPr>
        <xdr:cNvSpPr>
          <a:spLocks noChangeAspect="1" noChangeArrowheads="1"/>
        </xdr:cNvSpPr>
      </xdr:nvSpPr>
      <xdr:spPr bwMode="auto">
        <a:xfrm>
          <a:off x="29554715" y="1487714"/>
          <a:ext cx="304800" cy="911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A53C7-8497-4B18-88AA-0192145E857F}">
  <sheetPr>
    <pageSetUpPr fitToPage="1"/>
  </sheetPr>
  <dimension ref="A1:F163"/>
  <sheetViews>
    <sheetView tabSelected="1" zoomScale="60" zoomScaleNormal="60" zoomScaleSheetLayoutView="70" workbookViewId="0">
      <pane xSplit="6" ySplit="2" topLeftCell="G128" activePane="bottomRight" state="frozen"/>
      <selection pane="topRight" activeCell="F1" sqref="F1"/>
      <selection pane="bottomLeft" activeCell="A5" sqref="A5"/>
      <selection pane="bottomRight" activeCell="I131" sqref="I131"/>
    </sheetView>
  </sheetViews>
  <sheetFormatPr defaultColWidth="9.1796875" defaultRowHeight="14.5" x14ac:dyDescent="0.35"/>
  <cols>
    <col min="1" max="1" width="5.7265625" style="1" customWidth="1"/>
    <col min="2" max="2" width="92.81640625" style="1" customWidth="1"/>
    <col min="3" max="3" width="21.36328125" style="1" customWidth="1"/>
    <col min="4" max="4" width="34.6328125" style="1" customWidth="1"/>
    <col min="5" max="5" width="21.6328125" style="1" customWidth="1"/>
    <col min="6" max="6" width="21.6328125" style="2" customWidth="1"/>
    <col min="7" max="7" width="9.1796875" style="1"/>
    <col min="8" max="8" width="9.1796875" style="1" customWidth="1"/>
    <col min="9" max="16384" width="9.1796875" style="1"/>
  </cols>
  <sheetData>
    <row r="1" spans="1:6" s="8" customFormat="1" ht="85.5" customHeight="1" x14ac:dyDescent="0.45">
      <c r="A1" s="74" t="s">
        <v>177</v>
      </c>
      <c r="B1" s="74"/>
      <c r="C1" s="74"/>
      <c r="D1" s="74"/>
      <c r="E1" s="74"/>
      <c r="F1" s="74"/>
    </row>
    <row r="2" spans="1:6" ht="44" customHeight="1" x14ac:dyDescent="0.35">
      <c r="A2" s="26" t="s">
        <v>0</v>
      </c>
      <c r="B2" s="75" t="s">
        <v>227</v>
      </c>
      <c r="C2" s="76"/>
      <c r="D2" s="27" t="s">
        <v>9</v>
      </c>
      <c r="E2" s="28" t="s">
        <v>225</v>
      </c>
      <c r="F2" s="28" t="s">
        <v>226</v>
      </c>
    </row>
    <row r="3" spans="1:6" ht="28.5" customHeight="1" x14ac:dyDescent="0.35">
      <c r="A3" s="66" t="s">
        <v>178</v>
      </c>
      <c r="B3" s="68"/>
      <c r="C3" s="68"/>
      <c r="D3" s="68"/>
      <c r="E3" s="68"/>
      <c r="F3" s="68"/>
    </row>
    <row r="4" spans="1:6" s="7" customFormat="1" ht="28.5" customHeight="1" x14ac:dyDescent="0.35">
      <c r="A4" s="58" t="s">
        <v>145</v>
      </c>
      <c r="B4" s="59"/>
      <c r="C4" s="59"/>
      <c r="D4" s="59"/>
      <c r="E4" s="59"/>
      <c r="F4" s="59"/>
    </row>
    <row r="5" spans="1:6" ht="41.5" customHeight="1" x14ac:dyDescent="0.35">
      <c r="A5" s="10">
        <v>1</v>
      </c>
      <c r="B5" s="71" t="s">
        <v>10</v>
      </c>
      <c r="C5" s="72"/>
      <c r="D5" s="10" t="s">
        <v>1</v>
      </c>
      <c r="E5" s="13">
        <v>852.7299999999999</v>
      </c>
      <c r="F5" s="13">
        <v>1023.2759999999998</v>
      </c>
    </row>
    <row r="6" spans="1:6" ht="41.5" customHeight="1" x14ac:dyDescent="0.35">
      <c r="A6" s="10">
        <f>A5+1</f>
        <v>2</v>
      </c>
      <c r="B6" s="71" t="s">
        <v>11</v>
      </c>
      <c r="C6" s="72"/>
      <c r="D6" s="10" t="s">
        <v>1</v>
      </c>
      <c r="E6" s="13">
        <v>1032.83</v>
      </c>
      <c r="F6" s="13">
        <v>1239.396</v>
      </c>
    </row>
    <row r="7" spans="1:6" ht="41.5" customHeight="1" x14ac:dyDescent="0.35">
      <c r="A7" s="10">
        <f t="shared" ref="A7:A9" si="0">A6+1</f>
        <v>3</v>
      </c>
      <c r="B7" s="71" t="s">
        <v>12</v>
      </c>
      <c r="C7" s="72"/>
      <c r="D7" s="10" t="s">
        <v>1</v>
      </c>
      <c r="E7" s="13">
        <v>1825.53</v>
      </c>
      <c r="F7" s="13">
        <v>2190.636</v>
      </c>
    </row>
    <row r="8" spans="1:6" ht="41.5" customHeight="1" x14ac:dyDescent="0.35">
      <c r="A8" s="10">
        <f t="shared" si="0"/>
        <v>4</v>
      </c>
      <c r="B8" s="71" t="s">
        <v>13</v>
      </c>
      <c r="C8" s="72"/>
      <c r="D8" s="10" t="s">
        <v>1</v>
      </c>
      <c r="E8" s="13">
        <v>1713.64</v>
      </c>
      <c r="F8" s="13">
        <v>2056.3679999999999</v>
      </c>
    </row>
    <row r="9" spans="1:6" ht="41.5" customHeight="1" x14ac:dyDescent="0.35">
      <c r="A9" s="10">
        <f t="shared" si="0"/>
        <v>5</v>
      </c>
      <c r="B9" s="71" t="s">
        <v>14</v>
      </c>
      <c r="C9" s="72"/>
      <c r="D9" s="10" t="s">
        <v>1</v>
      </c>
      <c r="E9" s="13">
        <v>1719.72</v>
      </c>
      <c r="F9" s="13">
        <v>2063.6639999999998</v>
      </c>
    </row>
    <row r="10" spans="1:6" ht="27" customHeight="1" x14ac:dyDescent="0.35">
      <c r="A10" s="66" t="s">
        <v>189</v>
      </c>
      <c r="B10" s="68"/>
      <c r="C10" s="68"/>
      <c r="D10" s="68"/>
      <c r="E10" s="68"/>
      <c r="F10" s="68"/>
    </row>
    <row r="11" spans="1:6" s="7" customFormat="1" ht="28.5" customHeight="1" x14ac:dyDescent="0.35">
      <c r="A11" s="58" t="s">
        <v>145</v>
      </c>
      <c r="B11" s="59"/>
      <c r="C11" s="59"/>
      <c r="D11" s="59"/>
      <c r="E11" s="59"/>
      <c r="F11" s="59"/>
    </row>
    <row r="12" spans="1:6" ht="47.5" customHeight="1" x14ac:dyDescent="0.35">
      <c r="A12" s="10">
        <v>1</v>
      </c>
      <c r="B12" s="71" t="s">
        <v>15</v>
      </c>
      <c r="C12" s="72"/>
      <c r="D12" s="14" t="s">
        <v>1</v>
      </c>
      <c r="E12" s="13">
        <v>495.64000000000004</v>
      </c>
      <c r="F12" s="13">
        <v>594.76800000000003</v>
      </c>
    </row>
    <row r="13" spans="1:6" ht="47.5" customHeight="1" x14ac:dyDescent="0.35">
      <c r="A13" s="10">
        <f>A12+1</f>
        <v>2</v>
      </c>
      <c r="B13" s="71" t="s">
        <v>16</v>
      </c>
      <c r="C13" s="72"/>
      <c r="D13" s="10" t="s">
        <v>1</v>
      </c>
      <c r="E13" s="13">
        <v>495.64000000000004</v>
      </c>
      <c r="F13" s="13">
        <v>594.76800000000003</v>
      </c>
    </row>
    <row r="14" spans="1:6" ht="47.5" customHeight="1" x14ac:dyDescent="0.35">
      <c r="A14" s="10">
        <f t="shared" ref="A14:A26" si="1">A13+1</f>
        <v>3</v>
      </c>
      <c r="B14" s="71" t="s">
        <v>17</v>
      </c>
      <c r="C14" s="72"/>
      <c r="D14" s="10" t="s">
        <v>1</v>
      </c>
      <c r="E14" s="13">
        <v>535.06999999999994</v>
      </c>
      <c r="F14" s="13">
        <v>642.08399999999995</v>
      </c>
    </row>
    <row r="15" spans="1:6" ht="47.5" customHeight="1" x14ac:dyDescent="0.35">
      <c r="A15" s="10">
        <f t="shared" si="1"/>
        <v>4</v>
      </c>
      <c r="B15" s="71" t="s">
        <v>18</v>
      </c>
      <c r="C15" s="72"/>
      <c r="D15" s="10" t="s">
        <v>1</v>
      </c>
      <c r="E15" s="13">
        <v>522.83000000000004</v>
      </c>
      <c r="F15" s="13">
        <v>627.39600000000007</v>
      </c>
    </row>
    <row r="16" spans="1:6" ht="47.5" customHeight="1" x14ac:dyDescent="0.35">
      <c r="A16" s="10">
        <f t="shared" si="1"/>
        <v>5</v>
      </c>
      <c r="B16" s="71" t="s">
        <v>19</v>
      </c>
      <c r="C16" s="72"/>
      <c r="D16" s="10" t="s">
        <v>1</v>
      </c>
      <c r="E16" s="13">
        <v>522.83000000000004</v>
      </c>
      <c r="F16" s="13">
        <v>627.39600000000007</v>
      </c>
    </row>
    <row r="17" spans="1:6" ht="47.5" customHeight="1" x14ac:dyDescent="0.35">
      <c r="A17" s="10">
        <f t="shared" si="1"/>
        <v>6</v>
      </c>
      <c r="B17" s="71" t="s">
        <v>20</v>
      </c>
      <c r="C17" s="72"/>
      <c r="D17" s="10" t="s">
        <v>1</v>
      </c>
      <c r="E17" s="13">
        <v>478.3</v>
      </c>
      <c r="F17" s="13">
        <v>573.96</v>
      </c>
    </row>
    <row r="18" spans="1:6" ht="47.5" customHeight="1" x14ac:dyDescent="0.35">
      <c r="A18" s="10">
        <f t="shared" si="1"/>
        <v>7</v>
      </c>
      <c r="B18" s="71" t="s">
        <v>21</v>
      </c>
      <c r="C18" s="72"/>
      <c r="D18" s="10" t="s">
        <v>1</v>
      </c>
      <c r="E18" s="13">
        <v>478.3</v>
      </c>
      <c r="F18" s="13">
        <v>573.96</v>
      </c>
    </row>
    <row r="19" spans="1:6" ht="47.5" customHeight="1" x14ac:dyDescent="0.35">
      <c r="A19" s="10">
        <f t="shared" si="1"/>
        <v>8</v>
      </c>
      <c r="B19" s="71" t="s">
        <v>22</v>
      </c>
      <c r="C19" s="72"/>
      <c r="D19" s="10" t="s">
        <v>1</v>
      </c>
      <c r="E19" s="13">
        <v>512.9</v>
      </c>
      <c r="F19" s="13">
        <v>615.4799999999999</v>
      </c>
    </row>
    <row r="20" spans="1:6" ht="47.5" customHeight="1" x14ac:dyDescent="0.35">
      <c r="A20" s="10">
        <f t="shared" si="1"/>
        <v>9</v>
      </c>
      <c r="B20" s="71" t="s">
        <v>23</v>
      </c>
      <c r="C20" s="72"/>
      <c r="D20" s="10" t="s">
        <v>1</v>
      </c>
      <c r="E20" s="13">
        <v>500.09</v>
      </c>
      <c r="F20" s="13">
        <v>600.10799999999995</v>
      </c>
    </row>
    <row r="21" spans="1:6" ht="47.5" customHeight="1" x14ac:dyDescent="0.35">
      <c r="A21" s="10">
        <f t="shared" si="1"/>
        <v>10</v>
      </c>
      <c r="B21" s="71" t="s">
        <v>24</v>
      </c>
      <c r="C21" s="72"/>
      <c r="D21" s="10" t="s">
        <v>1</v>
      </c>
      <c r="E21" s="13">
        <v>500.09</v>
      </c>
      <c r="F21" s="13">
        <v>600.10799999999995</v>
      </c>
    </row>
    <row r="22" spans="1:6" ht="47.5" customHeight="1" x14ac:dyDescent="0.35">
      <c r="A22" s="10">
        <f t="shared" si="1"/>
        <v>11</v>
      </c>
      <c r="B22" s="71" t="s">
        <v>25</v>
      </c>
      <c r="C22" s="72"/>
      <c r="D22" s="10" t="s">
        <v>1</v>
      </c>
      <c r="E22" s="13">
        <v>478.3</v>
      </c>
      <c r="F22" s="13">
        <v>573.96</v>
      </c>
    </row>
    <row r="23" spans="1:6" ht="47.5" customHeight="1" x14ac:dyDescent="0.35">
      <c r="A23" s="10">
        <f t="shared" si="1"/>
        <v>12</v>
      </c>
      <c r="B23" s="71" t="s">
        <v>26</v>
      </c>
      <c r="C23" s="72"/>
      <c r="D23" s="10" t="s">
        <v>1</v>
      </c>
      <c r="E23" s="13">
        <v>478.3</v>
      </c>
      <c r="F23" s="13">
        <v>573.96</v>
      </c>
    </row>
    <row r="24" spans="1:6" ht="47.5" customHeight="1" x14ac:dyDescent="0.35">
      <c r="A24" s="10">
        <f t="shared" si="1"/>
        <v>13</v>
      </c>
      <c r="B24" s="71" t="s">
        <v>27</v>
      </c>
      <c r="C24" s="72"/>
      <c r="D24" s="10" t="s">
        <v>1</v>
      </c>
      <c r="E24" s="13">
        <v>512.9</v>
      </c>
      <c r="F24" s="13">
        <v>615.4799999999999</v>
      </c>
    </row>
    <row r="25" spans="1:6" ht="47.5" customHeight="1" x14ac:dyDescent="0.35">
      <c r="A25" s="10">
        <f t="shared" si="1"/>
        <v>14</v>
      </c>
      <c r="B25" s="71" t="s">
        <v>28</v>
      </c>
      <c r="C25" s="72"/>
      <c r="D25" s="10" t="s">
        <v>1</v>
      </c>
      <c r="E25" s="13">
        <v>500.09</v>
      </c>
      <c r="F25" s="13">
        <v>600.10799999999995</v>
      </c>
    </row>
    <row r="26" spans="1:6" ht="47.5" customHeight="1" x14ac:dyDescent="0.35">
      <c r="A26" s="10">
        <f t="shared" si="1"/>
        <v>15</v>
      </c>
      <c r="B26" s="71" t="s">
        <v>29</v>
      </c>
      <c r="C26" s="72"/>
      <c r="D26" s="15" t="s">
        <v>1</v>
      </c>
      <c r="E26" s="13">
        <v>500.09</v>
      </c>
      <c r="F26" s="13">
        <v>600.10799999999995</v>
      </c>
    </row>
    <row r="27" spans="1:6" ht="28.5" customHeight="1" x14ac:dyDescent="0.35">
      <c r="A27" s="66" t="s">
        <v>190</v>
      </c>
      <c r="B27" s="68"/>
      <c r="C27" s="68"/>
      <c r="D27" s="68"/>
      <c r="E27" s="68"/>
      <c r="F27" s="68"/>
    </row>
    <row r="28" spans="1:6" s="7" customFormat="1" ht="28.5" customHeight="1" x14ac:dyDescent="0.35">
      <c r="A28" s="58" t="s">
        <v>145</v>
      </c>
      <c r="B28" s="59"/>
      <c r="C28" s="59"/>
      <c r="D28" s="59"/>
      <c r="E28" s="59"/>
      <c r="F28" s="59"/>
    </row>
    <row r="29" spans="1:6" ht="35.5" customHeight="1" x14ac:dyDescent="0.35">
      <c r="A29" s="10">
        <v>1</v>
      </c>
      <c r="B29" s="71" t="s">
        <v>30</v>
      </c>
      <c r="C29" s="72"/>
      <c r="D29" s="14" t="s">
        <v>1</v>
      </c>
      <c r="E29" s="13">
        <v>2409.7199999999998</v>
      </c>
      <c r="F29" s="13">
        <v>2891.6639999999998</v>
      </c>
    </row>
    <row r="30" spans="1:6" ht="35.5" customHeight="1" x14ac:dyDescent="0.35">
      <c r="A30" s="10">
        <f>A29+1</f>
        <v>2</v>
      </c>
      <c r="B30" s="71" t="s">
        <v>31</v>
      </c>
      <c r="C30" s="72"/>
      <c r="D30" s="10" t="s">
        <v>1</v>
      </c>
      <c r="E30" s="13">
        <v>1526.1999999999998</v>
      </c>
      <c r="F30" s="13">
        <v>1831.4399999999998</v>
      </c>
    </row>
    <row r="31" spans="1:6" ht="35.5" customHeight="1" x14ac:dyDescent="0.35">
      <c r="A31" s="10">
        <f t="shared" ref="A31:A44" si="2">A30+1</f>
        <v>3</v>
      </c>
      <c r="B31" s="71" t="s">
        <v>2</v>
      </c>
      <c r="C31" s="72"/>
      <c r="D31" s="10" t="s">
        <v>1</v>
      </c>
      <c r="E31" s="13">
        <v>2995.8799999999997</v>
      </c>
      <c r="F31" s="13">
        <v>3595.0559999999996</v>
      </c>
    </row>
    <row r="32" spans="1:6" ht="35.5" customHeight="1" x14ac:dyDescent="0.35">
      <c r="A32" s="10">
        <f t="shared" si="2"/>
        <v>4</v>
      </c>
      <c r="B32" s="71" t="s">
        <v>32</v>
      </c>
      <c r="C32" s="72"/>
      <c r="D32" s="10" t="s">
        <v>1</v>
      </c>
      <c r="E32" s="13">
        <v>1837.54</v>
      </c>
      <c r="F32" s="13">
        <v>2205.0479999999998</v>
      </c>
    </row>
    <row r="33" spans="1:6" ht="35.5" customHeight="1" x14ac:dyDescent="0.35">
      <c r="A33" s="10">
        <f t="shared" si="2"/>
        <v>5</v>
      </c>
      <c r="B33" s="71" t="s">
        <v>33</v>
      </c>
      <c r="C33" s="72"/>
      <c r="D33" s="10" t="s">
        <v>1</v>
      </c>
      <c r="E33" s="13">
        <v>2309.84</v>
      </c>
      <c r="F33" s="13">
        <v>2771.808</v>
      </c>
    </row>
    <row r="34" spans="1:6" ht="35.5" customHeight="1" x14ac:dyDescent="0.35">
      <c r="A34" s="10">
        <f t="shared" si="2"/>
        <v>6</v>
      </c>
      <c r="B34" s="71" t="s">
        <v>3</v>
      </c>
      <c r="C34" s="72"/>
      <c r="D34" s="10" t="s">
        <v>1</v>
      </c>
      <c r="E34" s="13">
        <v>2474.6299999999997</v>
      </c>
      <c r="F34" s="13">
        <v>2969.5559999999996</v>
      </c>
    </row>
    <row r="35" spans="1:6" ht="35.5" customHeight="1" x14ac:dyDescent="0.35">
      <c r="A35" s="10">
        <f t="shared" si="2"/>
        <v>7</v>
      </c>
      <c r="B35" s="11" t="s">
        <v>90</v>
      </c>
      <c r="C35" s="12"/>
      <c r="D35" s="10" t="s">
        <v>1</v>
      </c>
      <c r="E35" s="13">
        <v>2451.2000000000003</v>
      </c>
      <c r="F35" s="13">
        <v>2941.44</v>
      </c>
    </row>
    <row r="36" spans="1:6" ht="35.5" customHeight="1" x14ac:dyDescent="0.35">
      <c r="A36" s="10">
        <f t="shared" si="2"/>
        <v>8</v>
      </c>
      <c r="B36" s="71" t="s">
        <v>34</v>
      </c>
      <c r="C36" s="72"/>
      <c r="D36" s="10" t="s">
        <v>1</v>
      </c>
      <c r="E36" s="13">
        <v>190.24999999999997</v>
      </c>
      <c r="F36" s="13">
        <v>228.29999999999995</v>
      </c>
    </row>
    <row r="37" spans="1:6" ht="35.5" customHeight="1" x14ac:dyDescent="0.35">
      <c r="A37" s="10">
        <f t="shared" si="2"/>
        <v>9</v>
      </c>
      <c r="B37" s="71" t="s">
        <v>35</v>
      </c>
      <c r="C37" s="72"/>
      <c r="D37" s="10" t="s">
        <v>1</v>
      </c>
      <c r="E37" s="13">
        <v>2195.1799999999998</v>
      </c>
      <c r="F37" s="13">
        <v>2634.2159999999999</v>
      </c>
    </row>
    <row r="38" spans="1:6" ht="35.5" customHeight="1" x14ac:dyDescent="0.35">
      <c r="A38" s="10">
        <f t="shared" si="2"/>
        <v>10</v>
      </c>
      <c r="B38" s="71" t="s">
        <v>36</v>
      </c>
      <c r="C38" s="72"/>
      <c r="D38" s="10" t="s">
        <v>1</v>
      </c>
      <c r="E38" s="13">
        <v>905.43000000000006</v>
      </c>
      <c r="F38" s="13">
        <v>1086.5160000000001</v>
      </c>
    </row>
    <row r="39" spans="1:6" ht="35.5" customHeight="1" x14ac:dyDescent="0.35">
      <c r="A39" s="10">
        <f t="shared" si="2"/>
        <v>11</v>
      </c>
      <c r="B39" s="71" t="s">
        <v>37</v>
      </c>
      <c r="C39" s="72"/>
      <c r="D39" s="10" t="s">
        <v>1</v>
      </c>
      <c r="E39" s="13">
        <v>2230.5100000000002</v>
      </c>
      <c r="F39" s="13">
        <v>2676.6120000000001</v>
      </c>
    </row>
    <row r="40" spans="1:6" ht="35.5" customHeight="1" x14ac:dyDescent="0.35">
      <c r="A40" s="10">
        <f t="shared" si="2"/>
        <v>12</v>
      </c>
      <c r="B40" s="71" t="s">
        <v>38</v>
      </c>
      <c r="C40" s="72"/>
      <c r="D40" s="10" t="s">
        <v>1</v>
      </c>
      <c r="E40" s="13">
        <v>1868.7999999999997</v>
      </c>
      <c r="F40" s="13">
        <v>2242.5599999999995</v>
      </c>
    </row>
    <row r="41" spans="1:6" ht="35.5" customHeight="1" x14ac:dyDescent="0.35">
      <c r="A41" s="10">
        <f t="shared" si="2"/>
        <v>13</v>
      </c>
      <c r="B41" s="71" t="s">
        <v>39</v>
      </c>
      <c r="C41" s="72"/>
      <c r="D41" s="10" t="s">
        <v>1</v>
      </c>
      <c r="E41" s="13">
        <v>1868.7999999999997</v>
      </c>
      <c r="F41" s="13">
        <v>2242.5599999999995</v>
      </c>
    </row>
    <row r="42" spans="1:6" ht="35.5" customHeight="1" x14ac:dyDescent="0.35">
      <c r="A42" s="10">
        <f t="shared" si="2"/>
        <v>14</v>
      </c>
      <c r="B42" s="71" t="s">
        <v>40</v>
      </c>
      <c r="C42" s="72"/>
      <c r="D42" s="10" t="s">
        <v>1</v>
      </c>
      <c r="E42" s="13">
        <v>1737.54</v>
      </c>
      <c r="F42" s="13">
        <v>2085.0479999999998</v>
      </c>
    </row>
    <row r="43" spans="1:6" ht="35.5" customHeight="1" x14ac:dyDescent="0.35">
      <c r="A43" s="10">
        <f t="shared" si="2"/>
        <v>15</v>
      </c>
      <c r="B43" s="63" t="s">
        <v>91</v>
      </c>
      <c r="C43" s="63"/>
      <c r="D43" s="10" t="s">
        <v>1</v>
      </c>
      <c r="E43" s="13">
        <v>1737.54</v>
      </c>
      <c r="F43" s="13">
        <v>2085.0479999999998</v>
      </c>
    </row>
    <row r="44" spans="1:6" ht="35.5" customHeight="1" x14ac:dyDescent="0.35">
      <c r="A44" s="10">
        <f t="shared" si="2"/>
        <v>16</v>
      </c>
      <c r="B44" s="71" t="s">
        <v>41</v>
      </c>
      <c r="C44" s="72"/>
      <c r="D44" s="10" t="s">
        <v>1</v>
      </c>
      <c r="E44" s="13">
        <v>190.24999999999997</v>
      </c>
      <c r="F44" s="13">
        <v>228.29999999999995</v>
      </c>
    </row>
    <row r="45" spans="1:6" ht="28.5" customHeight="1" x14ac:dyDescent="0.35">
      <c r="A45" s="66" t="s">
        <v>191</v>
      </c>
      <c r="B45" s="68"/>
      <c r="C45" s="68"/>
      <c r="D45" s="68"/>
      <c r="E45" s="68"/>
      <c r="F45" s="68"/>
    </row>
    <row r="46" spans="1:6" s="7" customFormat="1" ht="28.5" customHeight="1" x14ac:dyDescent="0.35">
      <c r="A46" s="58" t="s">
        <v>145</v>
      </c>
      <c r="B46" s="59"/>
      <c r="C46" s="59"/>
      <c r="D46" s="59"/>
      <c r="E46" s="59"/>
      <c r="F46" s="59"/>
    </row>
    <row r="47" spans="1:6" ht="31.5" customHeight="1" x14ac:dyDescent="0.35">
      <c r="A47" s="10">
        <v>1</v>
      </c>
      <c r="B47" s="71" t="s">
        <v>5</v>
      </c>
      <c r="C47" s="72"/>
      <c r="D47" s="14" t="s">
        <v>1</v>
      </c>
      <c r="E47" s="13">
        <v>989.63000000000011</v>
      </c>
      <c r="F47" s="13">
        <v>1187.556</v>
      </c>
    </row>
    <row r="48" spans="1:6" ht="31.5" customHeight="1" x14ac:dyDescent="0.35">
      <c r="A48" s="10">
        <v>2</v>
      </c>
      <c r="B48" s="71" t="s">
        <v>57</v>
      </c>
      <c r="C48" s="72"/>
      <c r="D48" s="10" t="s">
        <v>1</v>
      </c>
      <c r="E48" s="13">
        <v>625.87</v>
      </c>
      <c r="F48" s="13">
        <v>751.04399999999998</v>
      </c>
    </row>
    <row r="49" spans="1:6" ht="20.149999999999999" customHeight="1" x14ac:dyDescent="0.35">
      <c r="A49" s="66" t="s">
        <v>192</v>
      </c>
      <c r="B49" s="68"/>
      <c r="C49" s="68"/>
      <c r="D49" s="68"/>
      <c r="E49" s="68"/>
      <c r="F49" s="68"/>
    </row>
    <row r="50" spans="1:6" s="7" customFormat="1" ht="28.5" customHeight="1" x14ac:dyDescent="0.35">
      <c r="A50" s="58" t="s">
        <v>146</v>
      </c>
      <c r="B50" s="59"/>
      <c r="C50" s="59"/>
      <c r="D50" s="59"/>
      <c r="E50" s="59"/>
      <c r="F50" s="59"/>
    </row>
    <row r="51" spans="1:6" ht="64.5" customHeight="1" x14ac:dyDescent="0.35">
      <c r="A51" s="15">
        <v>1</v>
      </c>
      <c r="B51" s="69" t="s">
        <v>4</v>
      </c>
      <c r="C51" s="70"/>
      <c r="D51" s="10" t="s">
        <v>179</v>
      </c>
      <c r="E51" s="13">
        <v>79.319999999999993</v>
      </c>
      <c r="F51" s="13">
        <v>95.183999999999983</v>
      </c>
    </row>
    <row r="52" spans="1:6" ht="64.5" customHeight="1" x14ac:dyDescent="0.35">
      <c r="A52" s="16">
        <f>A51+1</f>
        <v>2</v>
      </c>
      <c r="B52" s="69" t="s">
        <v>70</v>
      </c>
      <c r="C52" s="70"/>
      <c r="D52" s="10" t="s">
        <v>180</v>
      </c>
      <c r="E52" s="13">
        <v>237.97</v>
      </c>
      <c r="F52" s="13">
        <v>285.56399999999996</v>
      </c>
    </row>
    <row r="53" spans="1:6" s="7" customFormat="1" ht="28.5" customHeight="1" x14ac:dyDescent="0.35">
      <c r="A53" s="58" t="s">
        <v>147</v>
      </c>
      <c r="B53" s="59"/>
      <c r="C53" s="59"/>
      <c r="D53" s="59"/>
      <c r="E53" s="59"/>
      <c r="F53" s="59"/>
    </row>
    <row r="54" spans="1:6" ht="72" customHeight="1" x14ac:dyDescent="0.35">
      <c r="A54" s="16">
        <f>A52+1</f>
        <v>3</v>
      </c>
      <c r="B54" s="64" t="s">
        <v>73</v>
      </c>
      <c r="C54" s="65"/>
      <c r="D54" s="10" t="s">
        <v>179</v>
      </c>
      <c r="E54" s="13">
        <v>40.680000000000007</v>
      </c>
      <c r="F54" s="13">
        <v>48.81600000000001</v>
      </c>
    </row>
    <row r="55" spans="1:6" ht="79.5" customHeight="1" x14ac:dyDescent="0.35">
      <c r="A55" s="17">
        <f t="shared" ref="A55" si="3">A54+1</f>
        <v>4</v>
      </c>
      <c r="B55" s="69" t="s">
        <v>74</v>
      </c>
      <c r="C55" s="70"/>
      <c r="D55" s="10" t="s">
        <v>180</v>
      </c>
      <c r="E55" s="18">
        <v>122.07</v>
      </c>
      <c r="F55" s="18">
        <v>146.48399999999998</v>
      </c>
    </row>
    <row r="56" spans="1:6" ht="27.5" customHeight="1" x14ac:dyDescent="0.35">
      <c r="A56" s="73" t="s">
        <v>193</v>
      </c>
      <c r="B56" s="73"/>
      <c r="C56" s="73"/>
      <c r="D56" s="73"/>
      <c r="E56" s="73"/>
      <c r="F56" s="73"/>
    </row>
    <row r="57" spans="1:6" s="7" customFormat="1" ht="28.5" customHeight="1" x14ac:dyDescent="0.35">
      <c r="A57" s="60" t="s">
        <v>148</v>
      </c>
      <c r="B57" s="60"/>
      <c r="C57" s="60"/>
      <c r="D57" s="60"/>
      <c r="E57" s="60"/>
      <c r="F57" s="60"/>
    </row>
    <row r="58" spans="1:6" ht="45" customHeight="1" x14ac:dyDescent="0.35">
      <c r="A58" s="15">
        <v>1</v>
      </c>
      <c r="B58" s="64" t="s">
        <v>58</v>
      </c>
      <c r="C58" s="65"/>
      <c r="D58" s="14" t="s">
        <v>1</v>
      </c>
      <c r="E58" s="19">
        <v>939.24</v>
      </c>
      <c r="F58" s="19">
        <v>1127.088</v>
      </c>
    </row>
    <row r="59" spans="1:6" ht="45" customHeight="1" x14ac:dyDescent="0.35">
      <c r="A59" s="15">
        <f>A58+1</f>
        <v>2</v>
      </c>
      <c r="B59" s="64" t="s">
        <v>59</v>
      </c>
      <c r="C59" s="65"/>
      <c r="D59" s="14" t="s">
        <v>1</v>
      </c>
      <c r="E59" s="20">
        <v>1245.1600000000001</v>
      </c>
      <c r="F59" s="19">
        <v>1494.192</v>
      </c>
    </row>
    <row r="60" spans="1:6" ht="45" customHeight="1" x14ac:dyDescent="0.35">
      <c r="A60" s="15">
        <f t="shared" ref="A60:A69" si="4">A59+1</f>
        <v>3</v>
      </c>
      <c r="B60" s="64" t="s">
        <v>60</v>
      </c>
      <c r="C60" s="65"/>
      <c r="D60" s="14" t="s">
        <v>1</v>
      </c>
      <c r="E60" s="20">
        <v>1490.75</v>
      </c>
      <c r="F60" s="19">
        <v>1788.8999999999999</v>
      </c>
    </row>
    <row r="61" spans="1:6" ht="45" customHeight="1" x14ac:dyDescent="0.35">
      <c r="A61" s="15">
        <f t="shared" si="4"/>
        <v>4</v>
      </c>
      <c r="B61" s="64" t="s">
        <v>61</v>
      </c>
      <c r="C61" s="65"/>
      <c r="D61" s="14" t="s">
        <v>1</v>
      </c>
      <c r="E61" s="20">
        <v>1506.25</v>
      </c>
      <c r="F61" s="19">
        <v>1807.5</v>
      </c>
    </row>
    <row r="62" spans="1:6" ht="45" customHeight="1" x14ac:dyDescent="0.35">
      <c r="A62" s="15">
        <f t="shared" si="4"/>
        <v>5</v>
      </c>
      <c r="B62" s="64" t="s">
        <v>62</v>
      </c>
      <c r="C62" s="65"/>
      <c r="D62" s="14" t="s">
        <v>1</v>
      </c>
      <c r="E62" s="20">
        <v>923.36</v>
      </c>
      <c r="F62" s="19">
        <v>1108.0319999999999</v>
      </c>
    </row>
    <row r="63" spans="1:6" ht="45" customHeight="1" x14ac:dyDescent="0.35">
      <c r="A63" s="15">
        <f t="shared" si="4"/>
        <v>6</v>
      </c>
      <c r="B63" s="64" t="s">
        <v>63</v>
      </c>
      <c r="C63" s="65"/>
      <c r="D63" s="14" t="s">
        <v>1</v>
      </c>
      <c r="E63" s="20">
        <v>1143.6500000000001</v>
      </c>
      <c r="F63" s="19">
        <v>1372.38</v>
      </c>
    </row>
    <row r="64" spans="1:6" ht="45" customHeight="1" x14ac:dyDescent="0.35">
      <c r="A64" s="15">
        <f t="shared" si="4"/>
        <v>7</v>
      </c>
      <c r="B64" s="64" t="s">
        <v>64</v>
      </c>
      <c r="C64" s="65"/>
      <c r="D64" s="14" t="s">
        <v>1</v>
      </c>
      <c r="E64" s="20">
        <v>1980.26</v>
      </c>
      <c r="F64" s="19">
        <v>2376.3119999999999</v>
      </c>
    </row>
    <row r="65" spans="1:6" ht="45" customHeight="1" x14ac:dyDescent="0.35">
      <c r="A65" s="15">
        <f t="shared" si="4"/>
        <v>8</v>
      </c>
      <c r="B65" s="64" t="s">
        <v>65</v>
      </c>
      <c r="C65" s="65"/>
      <c r="D65" s="14" t="s">
        <v>1</v>
      </c>
      <c r="E65" s="20">
        <v>1249.53</v>
      </c>
      <c r="F65" s="19">
        <v>1499.4359999999999</v>
      </c>
    </row>
    <row r="66" spans="1:6" ht="45" customHeight="1" x14ac:dyDescent="0.35">
      <c r="A66" s="15">
        <f t="shared" si="4"/>
        <v>9</v>
      </c>
      <c r="B66" s="64" t="s">
        <v>66</v>
      </c>
      <c r="C66" s="65"/>
      <c r="D66" s="14" t="s">
        <v>1</v>
      </c>
      <c r="E66" s="20">
        <v>939.91</v>
      </c>
      <c r="F66" s="19">
        <v>1127.8919999999998</v>
      </c>
    </row>
    <row r="67" spans="1:6" ht="45" customHeight="1" x14ac:dyDescent="0.35">
      <c r="A67" s="15">
        <f t="shared" si="4"/>
        <v>10</v>
      </c>
      <c r="B67" s="64" t="s">
        <v>67</v>
      </c>
      <c r="C67" s="65"/>
      <c r="D67" s="14" t="s">
        <v>1</v>
      </c>
      <c r="E67" s="20">
        <v>1108.42</v>
      </c>
      <c r="F67" s="19">
        <v>1330.104</v>
      </c>
    </row>
    <row r="68" spans="1:6" ht="45" customHeight="1" x14ac:dyDescent="0.35">
      <c r="A68" s="15">
        <f t="shared" si="4"/>
        <v>11</v>
      </c>
      <c r="B68" s="64" t="s">
        <v>68</v>
      </c>
      <c r="C68" s="65"/>
      <c r="D68" s="14" t="s">
        <v>1</v>
      </c>
      <c r="E68" s="20">
        <v>827.67</v>
      </c>
      <c r="F68" s="19">
        <v>993.20399999999995</v>
      </c>
    </row>
    <row r="69" spans="1:6" ht="45" customHeight="1" x14ac:dyDescent="0.35">
      <c r="A69" s="15">
        <f t="shared" si="4"/>
        <v>12</v>
      </c>
      <c r="B69" s="64" t="s">
        <v>69</v>
      </c>
      <c r="C69" s="65"/>
      <c r="D69" s="14" t="s">
        <v>1</v>
      </c>
      <c r="E69" s="20">
        <v>953.47</v>
      </c>
      <c r="F69" s="19">
        <v>1144.164</v>
      </c>
    </row>
    <row r="70" spans="1:6" ht="32" customHeight="1" x14ac:dyDescent="0.35">
      <c r="A70" s="66" t="s">
        <v>194</v>
      </c>
      <c r="B70" s="67"/>
      <c r="C70" s="67"/>
      <c r="D70" s="68"/>
      <c r="E70" s="68"/>
      <c r="F70" s="68"/>
    </row>
    <row r="71" spans="1:6" s="7" customFormat="1" ht="28.5" customHeight="1" x14ac:dyDescent="0.35">
      <c r="A71" s="58" t="s">
        <v>149</v>
      </c>
      <c r="B71" s="59"/>
      <c r="C71" s="59"/>
      <c r="D71" s="59"/>
      <c r="E71" s="59"/>
      <c r="F71" s="59"/>
    </row>
    <row r="72" spans="1:6" ht="34" customHeight="1" x14ac:dyDescent="0.35">
      <c r="A72" s="61">
        <v>1</v>
      </c>
      <c r="B72" s="63" t="s">
        <v>93</v>
      </c>
      <c r="C72" s="21" t="s">
        <v>162</v>
      </c>
      <c r="D72" s="22" t="s">
        <v>1</v>
      </c>
      <c r="E72" s="20">
        <v>1821.38</v>
      </c>
      <c r="F72" s="20">
        <v>2185.6559999999999</v>
      </c>
    </row>
    <row r="73" spans="1:6" ht="34" customHeight="1" x14ac:dyDescent="0.35">
      <c r="A73" s="62"/>
      <c r="B73" s="63"/>
      <c r="C73" s="21" t="s">
        <v>163</v>
      </c>
      <c r="D73" s="22" t="s">
        <v>1</v>
      </c>
      <c r="E73" s="20">
        <v>2108.2000000000003</v>
      </c>
      <c r="F73" s="20">
        <v>2529.84</v>
      </c>
    </row>
    <row r="74" spans="1:6" ht="34" customHeight="1" x14ac:dyDescent="0.35">
      <c r="A74" s="61">
        <f>A72+1</f>
        <v>2</v>
      </c>
      <c r="B74" s="63" t="s">
        <v>94</v>
      </c>
      <c r="C74" s="21" t="s">
        <v>162</v>
      </c>
      <c r="D74" s="22" t="s">
        <v>1</v>
      </c>
      <c r="E74" s="20">
        <v>2330.44</v>
      </c>
      <c r="F74" s="20">
        <v>2796.5279999999998</v>
      </c>
    </row>
    <row r="75" spans="1:6" ht="34" customHeight="1" x14ac:dyDescent="0.35">
      <c r="A75" s="62"/>
      <c r="B75" s="63"/>
      <c r="C75" s="21" t="s">
        <v>163</v>
      </c>
      <c r="D75" s="22" t="s">
        <v>1</v>
      </c>
      <c r="E75" s="20">
        <v>2617.2599999999998</v>
      </c>
      <c r="F75" s="20">
        <v>3140.7119999999995</v>
      </c>
    </row>
    <row r="76" spans="1:6" ht="34" customHeight="1" x14ac:dyDescent="0.35">
      <c r="A76" s="61">
        <f>A74+1</f>
        <v>3</v>
      </c>
      <c r="B76" s="63" t="s">
        <v>95</v>
      </c>
      <c r="C76" s="21" t="s">
        <v>162</v>
      </c>
      <c r="D76" s="22" t="s">
        <v>1</v>
      </c>
      <c r="E76" s="20">
        <v>5136.3500000000004</v>
      </c>
      <c r="F76" s="20">
        <v>6163.62</v>
      </c>
    </row>
    <row r="77" spans="1:6" ht="34" customHeight="1" x14ac:dyDescent="0.35">
      <c r="A77" s="62"/>
      <c r="B77" s="63"/>
      <c r="C77" s="21" t="s">
        <v>163</v>
      </c>
      <c r="D77" s="22" t="s">
        <v>1</v>
      </c>
      <c r="E77" s="20">
        <v>5423.170000000001</v>
      </c>
      <c r="F77" s="20">
        <v>6507.804000000001</v>
      </c>
    </row>
    <row r="78" spans="1:6" ht="34" customHeight="1" x14ac:dyDescent="0.35">
      <c r="A78" s="61">
        <f>A76+1</f>
        <v>4</v>
      </c>
      <c r="B78" s="63" t="s">
        <v>195</v>
      </c>
      <c r="C78" s="21" t="s">
        <v>162</v>
      </c>
      <c r="D78" s="22" t="s">
        <v>1</v>
      </c>
      <c r="E78" s="20">
        <v>6382.15</v>
      </c>
      <c r="F78" s="20">
        <v>7658.579999999999</v>
      </c>
    </row>
    <row r="79" spans="1:6" ht="34" customHeight="1" x14ac:dyDescent="0.35">
      <c r="A79" s="62"/>
      <c r="B79" s="63"/>
      <c r="C79" s="21" t="s">
        <v>163</v>
      </c>
      <c r="D79" s="22" t="s">
        <v>1</v>
      </c>
      <c r="E79" s="20">
        <v>6668.97</v>
      </c>
      <c r="F79" s="20">
        <v>8002.7640000000001</v>
      </c>
    </row>
    <row r="80" spans="1:6" ht="34" customHeight="1" x14ac:dyDescent="0.35">
      <c r="A80" s="61">
        <f>A78+1</f>
        <v>5</v>
      </c>
      <c r="B80" s="63" t="s">
        <v>196</v>
      </c>
      <c r="C80" s="21" t="s">
        <v>162</v>
      </c>
      <c r="D80" s="22" t="s">
        <v>1</v>
      </c>
      <c r="E80" s="20">
        <v>6600.21</v>
      </c>
      <c r="F80" s="20">
        <v>7920.2519999999995</v>
      </c>
    </row>
    <row r="81" spans="1:6" ht="34" customHeight="1" x14ac:dyDescent="0.35">
      <c r="A81" s="62"/>
      <c r="B81" s="63"/>
      <c r="C81" s="21" t="s">
        <v>163</v>
      </c>
      <c r="D81" s="22" t="s">
        <v>1</v>
      </c>
      <c r="E81" s="20">
        <v>6887.0300000000007</v>
      </c>
      <c r="F81" s="20">
        <v>8264.4359999999997</v>
      </c>
    </row>
    <row r="82" spans="1:6" ht="34" customHeight="1" x14ac:dyDescent="0.35">
      <c r="A82" s="61">
        <f>A80+1</f>
        <v>6</v>
      </c>
      <c r="B82" s="63" t="s">
        <v>197</v>
      </c>
      <c r="C82" s="21" t="s">
        <v>162</v>
      </c>
      <c r="D82" s="22" t="s">
        <v>1</v>
      </c>
      <c r="E82" s="20">
        <v>11248.77</v>
      </c>
      <c r="F82" s="20">
        <v>13498.523999999999</v>
      </c>
    </row>
    <row r="83" spans="1:6" ht="34" customHeight="1" x14ac:dyDescent="0.35">
      <c r="A83" s="62"/>
      <c r="B83" s="63"/>
      <c r="C83" s="21" t="s">
        <v>163</v>
      </c>
      <c r="D83" s="22" t="s">
        <v>1</v>
      </c>
      <c r="E83" s="20">
        <v>11535.59</v>
      </c>
      <c r="F83" s="20">
        <v>13842.708000000001</v>
      </c>
    </row>
    <row r="84" spans="1:6" ht="34" customHeight="1" x14ac:dyDescent="0.35">
      <c r="A84" s="22">
        <f>A82+1</f>
        <v>7</v>
      </c>
      <c r="B84" s="9" t="s">
        <v>198</v>
      </c>
      <c r="C84" s="21" t="s">
        <v>162</v>
      </c>
      <c r="D84" s="22" t="s">
        <v>1</v>
      </c>
      <c r="E84" s="20">
        <v>626.74</v>
      </c>
      <c r="F84" s="20">
        <v>752.08799999999997</v>
      </c>
    </row>
    <row r="85" spans="1:6" ht="34" customHeight="1" x14ac:dyDescent="0.35">
      <c r="A85" s="61">
        <f>A84+1</f>
        <v>8</v>
      </c>
      <c r="B85" s="63" t="s">
        <v>199</v>
      </c>
      <c r="C85" s="21" t="s">
        <v>162</v>
      </c>
      <c r="D85" s="22" t="s">
        <v>1</v>
      </c>
      <c r="E85" s="20">
        <v>1230.1799999999998</v>
      </c>
      <c r="F85" s="20">
        <v>1476.2159999999997</v>
      </c>
    </row>
    <row r="86" spans="1:6" ht="34" customHeight="1" x14ac:dyDescent="0.35">
      <c r="A86" s="62"/>
      <c r="B86" s="63"/>
      <c r="C86" s="21" t="s">
        <v>163</v>
      </c>
      <c r="D86" s="22" t="s">
        <v>1</v>
      </c>
      <c r="E86" s="20">
        <v>1517</v>
      </c>
      <c r="F86" s="20">
        <v>1820.3999999999999</v>
      </c>
    </row>
    <row r="87" spans="1:6" ht="34" customHeight="1" x14ac:dyDescent="0.35">
      <c r="A87" s="61">
        <f>A85+1</f>
        <v>9</v>
      </c>
      <c r="B87" s="63" t="s">
        <v>200</v>
      </c>
      <c r="C87" s="21" t="s">
        <v>162</v>
      </c>
      <c r="D87" s="22" t="s">
        <v>1</v>
      </c>
      <c r="E87" s="20">
        <v>1155.4999999999998</v>
      </c>
      <c r="F87" s="20">
        <v>1386.5999999999997</v>
      </c>
    </row>
    <row r="88" spans="1:6" ht="34" customHeight="1" x14ac:dyDescent="0.35">
      <c r="A88" s="62"/>
      <c r="B88" s="63"/>
      <c r="C88" s="21" t="s">
        <v>163</v>
      </c>
      <c r="D88" s="22" t="s">
        <v>1</v>
      </c>
      <c r="E88" s="20">
        <v>1442.3199999999997</v>
      </c>
      <c r="F88" s="20">
        <v>1730.7839999999997</v>
      </c>
    </row>
    <row r="89" spans="1:6" ht="34" customHeight="1" x14ac:dyDescent="0.35">
      <c r="A89" s="61">
        <f>A87+1</f>
        <v>10</v>
      </c>
      <c r="B89" s="63" t="s">
        <v>201</v>
      </c>
      <c r="C89" s="21" t="s">
        <v>162</v>
      </c>
      <c r="D89" s="22" t="s">
        <v>1</v>
      </c>
      <c r="E89" s="20">
        <v>1394.9099999999999</v>
      </c>
      <c r="F89" s="20">
        <v>1673.8919999999998</v>
      </c>
    </row>
    <row r="90" spans="1:6" ht="34" customHeight="1" x14ac:dyDescent="0.35">
      <c r="A90" s="62"/>
      <c r="B90" s="63"/>
      <c r="C90" s="21" t="s">
        <v>163</v>
      </c>
      <c r="D90" s="22" t="s">
        <v>1</v>
      </c>
      <c r="E90" s="20">
        <v>1681.73</v>
      </c>
      <c r="F90" s="20">
        <v>2018.076</v>
      </c>
    </row>
    <row r="91" spans="1:6" ht="34" customHeight="1" x14ac:dyDescent="0.35">
      <c r="A91" s="22">
        <f>A89+1</f>
        <v>11</v>
      </c>
      <c r="B91" s="9" t="s">
        <v>202</v>
      </c>
      <c r="C91" s="21" t="s">
        <v>162</v>
      </c>
      <c r="D91" s="22" t="s">
        <v>1</v>
      </c>
      <c r="E91" s="20">
        <v>37.410000000000004</v>
      </c>
      <c r="F91" s="20">
        <v>44.892000000000003</v>
      </c>
    </row>
    <row r="92" spans="1:6" ht="34" customHeight="1" x14ac:dyDescent="0.35">
      <c r="A92" s="22">
        <f>A91+1</f>
        <v>12</v>
      </c>
      <c r="B92" s="9" t="s">
        <v>203</v>
      </c>
      <c r="C92" s="21" t="s">
        <v>162</v>
      </c>
      <c r="D92" s="22" t="s">
        <v>1</v>
      </c>
      <c r="E92" s="20">
        <v>989.43000000000006</v>
      </c>
      <c r="F92" s="20">
        <v>1187.316</v>
      </c>
    </row>
    <row r="93" spans="1:6" ht="34" customHeight="1" x14ac:dyDescent="0.35">
      <c r="A93" s="61">
        <f>A92+1</f>
        <v>13</v>
      </c>
      <c r="B93" s="63" t="s">
        <v>204</v>
      </c>
      <c r="C93" s="21" t="s">
        <v>162</v>
      </c>
      <c r="D93" s="22" t="s">
        <v>1</v>
      </c>
      <c r="E93" s="20">
        <v>13548.26</v>
      </c>
      <c r="F93" s="20">
        <v>16257.912</v>
      </c>
    </row>
    <row r="94" spans="1:6" ht="34" customHeight="1" x14ac:dyDescent="0.35">
      <c r="A94" s="62"/>
      <c r="B94" s="63"/>
      <c r="C94" s="21" t="s">
        <v>163</v>
      </c>
      <c r="D94" s="22" t="s">
        <v>1</v>
      </c>
      <c r="E94" s="20">
        <v>13835.08</v>
      </c>
      <c r="F94" s="20">
        <v>16602.095999999998</v>
      </c>
    </row>
    <row r="95" spans="1:6" ht="34" customHeight="1" x14ac:dyDescent="0.35">
      <c r="A95" s="61">
        <f>A93+1</f>
        <v>14</v>
      </c>
      <c r="B95" s="63" t="s">
        <v>205</v>
      </c>
      <c r="C95" s="21" t="s">
        <v>162</v>
      </c>
      <c r="D95" s="22" t="s">
        <v>1</v>
      </c>
      <c r="E95" s="20">
        <v>2564.5400000000004</v>
      </c>
      <c r="F95" s="20">
        <v>3077.4480000000003</v>
      </c>
    </row>
    <row r="96" spans="1:6" ht="34" customHeight="1" x14ac:dyDescent="0.35">
      <c r="A96" s="62"/>
      <c r="B96" s="63"/>
      <c r="C96" s="21" t="s">
        <v>163</v>
      </c>
      <c r="D96" s="22" t="s">
        <v>1</v>
      </c>
      <c r="E96" s="20">
        <v>2851.36</v>
      </c>
      <c r="F96" s="20">
        <v>3421.6320000000001</v>
      </c>
    </row>
    <row r="97" spans="1:6" ht="34" customHeight="1" x14ac:dyDescent="0.35">
      <c r="A97" s="61">
        <f t="shared" ref="A97" si="5">A95+1</f>
        <v>15</v>
      </c>
      <c r="B97" s="63" t="s">
        <v>206</v>
      </c>
      <c r="C97" s="21" t="s">
        <v>162</v>
      </c>
      <c r="D97" s="22" t="s">
        <v>1</v>
      </c>
      <c r="E97" s="20">
        <v>2565.9699999999998</v>
      </c>
      <c r="F97" s="20">
        <v>3079.1639999999998</v>
      </c>
    </row>
    <row r="98" spans="1:6" ht="34" customHeight="1" x14ac:dyDescent="0.35">
      <c r="A98" s="62"/>
      <c r="B98" s="63"/>
      <c r="C98" s="21" t="s">
        <v>163</v>
      </c>
      <c r="D98" s="22" t="s">
        <v>1</v>
      </c>
      <c r="E98" s="20">
        <v>2852.7899999999995</v>
      </c>
      <c r="F98" s="20">
        <v>3423.3479999999995</v>
      </c>
    </row>
    <row r="99" spans="1:6" ht="34" customHeight="1" x14ac:dyDescent="0.35">
      <c r="A99" s="61">
        <f t="shared" ref="A99" si="6">A97+1</f>
        <v>16</v>
      </c>
      <c r="B99" s="63" t="s">
        <v>207</v>
      </c>
      <c r="C99" s="21" t="s">
        <v>162</v>
      </c>
      <c r="D99" s="22" t="s">
        <v>1</v>
      </c>
      <c r="E99" s="20">
        <v>2568.63</v>
      </c>
      <c r="F99" s="20">
        <v>3082.3560000000002</v>
      </c>
    </row>
    <row r="100" spans="1:6" ht="34" customHeight="1" x14ac:dyDescent="0.35">
      <c r="A100" s="62"/>
      <c r="B100" s="63"/>
      <c r="C100" s="21" t="s">
        <v>163</v>
      </c>
      <c r="D100" s="22" t="s">
        <v>1</v>
      </c>
      <c r="E100" s="20">
        <v>2855.45</v>
      </c>
      <c r="F100" s="20">
        <v>3426.5399999999995</v>
      </c>
    </row>
    <row r="101" spans="1:6" ht="34" customHeight="1" x14ac:dyDescent="0.35">
      <c r="A101" s="61">
        <f t="shared" ref="A101" si="7">A99+1</f>
        <v>17</v>
      </c>
      <c r="B101" s="63" t="s">
        <v>208</v>
      </c>
      <c r="C101" s="21" t="s">
        <v>162</v>
      </c>
      <c r="D101" s="22" t="s">
        <v>1</v>
      </c>
      <c r="E101" s="20">
        <v>2571.3000000000002</v>
      </c>
      <c r="F101" s="20">
        <v>3085.56</v>
      </c>
    </row>
    <row r="102" spans="1:6" ht="34" customHeight="1" x14ac:dyDescent="0.35">
      <c r="A102" s="62"/>
      <c r="B102" s="63"/>
      <c r="C102" s="21" t="s">
        <v>163</v>
      </c>
      <c r="D102" s="22" t="s">
        <v>1</v>
      </c>
      <c r="E102" s="20">
        <v>2858.12</v>
      </c>
      <c r="F102" s="20">
        <v>3429.7439999999997</v>
      </c>
    </row>
    <row r="103" spans="1:6" ht="34" customHeight="1" x14ac:dyDescent="0.35">
      <c r="A103" s="61">
        <f t="shared" ref="A103" si="8">A101+1</f>
        <v>18</v>
      </c>
      <c r="B103" s="63" t="s">
        <v>209</v>
      </c>
      <c r="C103" s="21" t="s">
        <v>162</v>
      </c>
      <c r="D103" s="22" t="s">
        <v>1</v>
      </c>
      <c r="E103" s="20">
        <v>2592.02</v>
      </c>
      <c r="F103" s="20">
        <v>3110.424</v>
      </c>
    </row>
    <row r="104" spans="1:6" ht="34" customHeight="1" x14ac:dyDescent="0.35">
      <c r="A104" s="62"/>
      <c r="B104" s="63"/>
      <c r="C104" s="21" t="s">
        <v>163</v>
      </c>
      <c r="D104" s="22" t="s">
        <v>1</v>
      </c>
      <c r="E104" s="20">
        <v>2878.8399999999997</v>
      </c>
      <c r="F104" s="20">
        <v>3454.6079999999997</v>
      </c>
    </row>
    <row r="105" spans="1:6" ht="34" customHeight="1" x14ac:dyDescent="0.35">
      <c r="A105" s="61">
        <f t="shared" ref="A105" si="9">A103+1</f>
        <v>19</v>
      </c>
      <c r="B105" s="63" t="s">
        <v>210</v>
      </c>
      <c r="C105" s="21" t="s">
        <v>162</v>
      </c>
      <c r="D105" s="22" t="s">
        <v>1</v>
      </c>
      <c r="E105" s="20">
        <v>2595.1</v>
      </c>
      <c r="F105" s="20">
        <v>3114.12</v>
      </c>
    </row>
    <row r="106" spans="1:6" ht="34" customHeight="1" x14ac:dyDescent="0.35">
      <c r="A106" s="62"/>
      <c r="B106" s="63"/>
      <c r="C106" s="21" t="s">
        <v>163</v>
      </c>
      <c r="D106" s="22" t="s">
        <v>1</v>
      </c>
      <c r="E106" s="20">
        <v>2881.9199999999996</v>
      </c>
      <c r="F106" s="20">
        <v>3458.3039999999996</v>
      </c>
    </row>
    <row r="107" spans="1:6" ht="34" customHeight="1" x14ac:dyDescent="0.35">
      <c r="A107" s="61">
        <f t="shared" ref="A107" si="10">A105+1</f>
        <v>20</v>
      </c>
      <c r="B107" s="63" t="s">
        <v>211</v>
      </c>
      <c r="C107" s="21" t="s">
        <v>162</v>
      </c>
      <c r="D107" s="22" t="s">
        <v>1</v>
      </c>
      <c r="E107" s="20">
        <v>2603.85</v>
      </c>
      <c r="F107" s="20">
        <v>3124.62</v>
      </c>
    </row>
    <row r="108" spans="1:6" ht="34" customHeight="1" x14ac:dyDescent="0.35">
      <c r="A108" s="62"/>
      <c r="B108" s="63"/>
      <c r="C108" s="21" t="s">
        <v>163</v>
      </c>
      <c r="D108" s="22" t="s">
        <v>1</v>
      </c>
      <c r="E108" s="20">
        <v>2890.6699999999996</v>
      </c>
      <c r="F108" s="20">
        <v>3468.8039999999996</v>
      </c>
    </row>
    <row r="109" spans="1:6" ht="34" customHeight="1" x14ac:dyDescent="0.35">
      <c r="A109" s="61">
        <f t="shared" ref="A109:A127" si="11">A107+1</f>
        <v>21</v>
      </c>
      <c r="B109" s="63" t="s">
        <v>212</v>
      </c>
      <c r="C109" s="21" t="s">
        <v>162</v>
      </c>
      <c r="D109" s="22" t="s">
        <v>1</v>
      </c>
      <c r="E109" s="20">
        <v>3235.17</v>
      </c>
      <c r="F109" s="20">
        <v>3882.2039999999997</v>
      </c>
    </row>
    <row r="110" spans="1:6" ht="34" customHeight="1" x14ac:dyDescent="0.35">
      <c r="A110" s="62"/>
      <c r="B110" s="63"/>
      <c r="C110" s="21" t="s">
        <v>163</v>
      </c>
      <c r="D110" s="22" t="s">
        <v>1</v>
      </c>
      <c r="E110" s="20">
        <v>3521.99</v>
      </c>
      <c r="F110" s="20">
        <v>4226.3879999999999</v>
      </c>
    </row>
    <row r="111" spans="1:6" ht="34" customHeight="1" x14ac:dyDescent="0.35">
      <c r="A111" s="61">
        <f t="shared" si="11"/>
        <v>22</v>
      </c>
      <c r="B111" s="63" t="s">
        <v>213</v>
      </c>
      <c r="C111" s="21" t="s">
        <v>162</v>
      </c>
      <c r="D111" s="22" t="s">
        <v>1</v>
      </c>
      <c r="E111" s="20">
        <v>3232.09</v>
      </c>
      <c r="F111" s="20">
        <v>3878.5079999999998</v>
      </c>
    </row>
    <row r="112" spans="1:6" ht="34" customHeight="1" x14ac:dyDescent="0.35">
      <c r="A112" s="62"/>
      <c r="B112" s="63"/>
      <c r="C112" s="21" t="s">
        <v>163</v>
      </c>
      <c r="D112" s="22" t="s">
        <v>1</v>
      </c>
      <c r="E112" s="20">
        <v>3518.91</v>
      </c>
      <c r="F112" s="20">
        <v>4222.692</v>
      </c>
    </row>
    <row r="113" spans="1:6" ht="34" customHeight="1" x14ac:dyDescent="0.35">
      <c r="A113" s="61">
        <f t="shared" si="11"/>
        <v>23</v>
      </c>
      <c r="B113" s="63" t="s">
        <v>214</v>
      </c>
      <c r="C113" s="21" t="s">
        <v>162</v>
      </c>
      <c r="D113" s="22" t="s">
        <v>1</v>
      </c>
      <c r="E113" s="20">
        <v>3229.18</v>
      </c>
      <c r="F113" s="20">
        <v>3875.0159999999996</v>
      </c>
    </row>
    <row r="114" spans="1:6" ht="34" customHeight="1" x14ac:dyDescent="0.35">
      <c r="A114" s="62"/>
      <c r="B114" s="63"/>
      <c r="C114" s="21" t="s">
        <v>163</v>
      </c>
      <c r="D114" s="22" t="s">
        <v>1</v>
      </c>
      <c r="E114" s="20">
        <v>3515.9999999999995</v>
      </c>
      <c r="F114" s="20">
        <v>4219.1999999999989</v>
      </c>
    </row>
    <row r="115" spans="1:6" ht="34" customHeight="1" x14ac:dyDescent="0.35">
      <c r="A115" s="61">
        <f t="shared" si="11"/>
        <v>24</v>
      </c>
      <c r="B115" s="63" t="s">
        <v>215</v>
      </c>
      <c r="C115" s="21" t="s">
        <v>162</v>
      </c>
      <c r="D115" s="22" t="s">
        <v>1</v>
      </c>
      <c r="E115" s="20">
        <v>3251.89</v>
      </c>
      <c r="F115" s="20">
        <v>3902.2679999999996</v>
      </c>
    </row>
    <row r="116" spans="1:6" ht="34" customHeight="1" x14ac:dyDescent="0.35">
      <c r="A116" s="62"/>
      <c r="B116" s="63"/>
      <c r="C116" s="21" t="s">
        <v>163</v>
      </c>
      <c r="D116" s="22" t="s">
        <v>1</v>
      </c>
      <c r="E116" s="20">
        <v>3538.7099999999996</v>
      </c>
      <c r="F116" s="20">
        <v>4246.4519999999993</v>
      </c>
    </row>
    <row r="117" spans="1:6" ht="34" customHeight="1" x14ac:dyDescent="0.35">
      <c r="A117" s="61">
        <f t="shared" si="11"/>
        <v>25</v>
      </c>
      <c r="B117" s="63" t="s">
        <v>216</v>
      </c>
      <c r="C117" s="21" t="s">
        <v>162</v>
      </c>
      <c r="D117" s="22" t="s">
        <v>1</v>
      </c>
      <c r="E117" s="20">
        <v>3248.5299999999997</v>
      </c>
      <c r="F117" s="20">
        <v>3898.2359999999994</v>
      </c>
    </row>
    <row r="118" spans="1:6" ht="34" customHeight="1" x14ac:dyDescent="0.35">
      <c r="A118" s="62"/>
      <c r="B118" s="63"/>
      <c r="C118" s="21" t="s">
        <v>163</v>
      </c>
      <c r="D118" s="22" t="s">
        <v>1</v>
      </c>
      <c r="E118" s="20">
        <v>3535.3499999999995</v>
      </c>
      <c r="F118" s="20">
        <v>4242.4199999999992</v>
      </c>
    </row>
    <row r="119" spans="1:6" ht="34" customHeight="1" x14ac:dyDescent="0.35">
      <c r="A119" s="61">
        <f t="shared" si="11"/>
        <v>26</v>
      </c>
      <c r="B119" s="63" t="s">
        <v>217</v>
      </c>
      <c r="C119" s="21" t="s">
        <v>162</v>
      </c>
      <c r="D119" s="22" t="s">
        <v>1</v>
      </c>
      <c r="E119" s="20">
        <v>3264.53</v>
      </c>
      <c r="F119" s="20">
        <v>3917.4360000000001</v>
      </c>
    </row>
    <row r="120" spans="1:6" ht="34" customHeight="1" x14ac:dyDescent="0.35">
      <c r="A120" s="62"/>
      <c r="B120" s="63"/>
      <c r="C120" s="21" t="s">
        <v>163</v>
      </c>
      <c r="D120" s="22" t="s">
        <v>1</v>
      </c>
      <c r="E120" s="20">
        <v>3551.35</v>
      </c>
      <c r="F120" s="20">
        <v>4261.62</v>
      </c>
    </row>
    <row r="121" spans="1:6" ht="34" customHeight="1" x14ac:dyDescent="0.35">
      <c r="A121" s="61">
        <f t="shared" si="11"/>
        <v>27</v>
      </c>
      <c r="B121" s="63" t="s">
        <v>218</v>
      </c>
      <c r="C121" s="21" t="s">
        <v>162</v>
      </c>
      <c r="D121" s="22" t="s">
        <v>1</v>
      </c>
      <c r="E121" s="20">
        <v>3260.23</v>
      </c>
      <c r="F121" s="20">
        <v>3912.2759999999998</v>
      </c>
    </row>
    <row r="122" spans="1:6" ht="34" customHeight="1" x14ac:dyDescent="0.35">
      <c r="A122" s="62"/>
      <c r="B122" s="63"/>
      <c r="C122" s="21" t="s">
        <v>163</v>
      </c>
      <c r="D122" s="22" t="s">
        <v>1</v>
      </c>
      <c r="E122" s="20">
        <v>3547.0499999999997</v>
      </c>
      <c r="F122" s="20">
        <v>4256.4599999999991</v>
      </c>
    </row>
    <row r="123" spans="1:6" ht="34" customHeight="1" x14ac:dyDescent="0.35">
      <c r="A123" s="61">
        <f t="shared" si="11"/>
        <v>28</v>
      </c>
      <c r="B123" s="63" t="s">
        <v>219</v>
      </c>
      <c r="C123" s="21" t="s">
        <v>162</v>
      </c>
      <c r="D123" s="22" t="s">
        <v>1</v>
      </c>
      <c r="E123" s="20">
        <v>3308.7299999999996</v>
      </c>
      <c r="F123" s="20">
        <v>3970.4759999999992</v>
      </c>
    </row>
    <row r="124" spans="1:6" ht="34" customHeight="1" x14ac:dyDescent="0.35">
      <c r="A124" s="62"/>
      <c r="B124" s="63"/>
      <c r="C124" s="21" t="s">
        <v>163</v>
      </c>
      <c r="D124" s="22" t="s">
        <v>1</v>
      </c>
      <c r="E124" s="20">
        <v>3595.5499999999993</v>
      </c>
      <c r="F124" s="20">
        <v>4314.6599999999989</v>
      </c>
    </row>
    <row r="125" spans="1:6" ht="34" customHeight="1" x14ac:dyDescent="0.35">
      <c r="A125" s="61">
        <f t="shared" si="11"/>
        <v>29</v>
      </c>
      <c r="B125" s="63" t="s">
        <v>220</v>
      </c>
      <c r="C125" s="21" t="s">
        <v>162</v>
      </c>
      <c r="D125" s="22" t="s">
        <v>1</v>
      </c>
      <c r="E125" s="20">
        <v>3487.4199999999996</v>
      </c>
      <c r="F125" s="20">
        <v>4184.9039999999995</v>
      </c>
    </row>
    <row r="126" spans="1:6" ht="34" customHeight="1" x14ac:dyDescent="0.35">
      <c r="A126" s="62"/>
      <c r="B126" s="63"/>
      <c r="C126" s="21" t="s">
        <v>163</v>
      </c>
      <c r="D126" s="22" t="s">
        <v>1</v>
      </c>
      <c r="E126" s="20">
        <v>3774.2399999999993</v>
      </c>
      <c r="F126" s="20">
        <v>4529.0879999999988</v>
      </c>
    </row>
    <row r="127" spans="1:6" ht="34" customHeight="1" x14ac:dyDescent="0.35">
      <c r="A127" s="61">
        <f t="shared" si="11"/>
        <v>30</v>
      </c>
      <c r="B127" s="63" t="s">
        <v>221</v>
      </c>
      <c r="C127" s="21" t="s">
        <v>162</v>
      </c>
      <c r="D127" s="22" t="s">
        <v>1</v>
      </c>
      <c r="E127" s="20">
        <v>3832.2699999999995</v>
      </c>
      <c r="F127" s="20">
        <v>4598.7239999999993</v>
      </c>
    </row>
    <row r="128" spans="1:6" ht="34" customHeight="1" x14ac:dyDescent="0.35">
      <c r="A128" s="62"/>
      <c r="B128" s="63"/>
      <c r="C128" s="21" t="s">
        <v>163</v>
      </c>
      <c r="D128" s="22" t="s">
        <v>1</v>
      </c>
      <c r="E128" s="20">
        <v>4119.0899999999992</v>
      </c>
      <c r="F128" s="20">
        <v>4942.9079999999985</v>
      </c>
    </row>
    <row r="129" spans="1:6" ht="34" customHeight="1" x14ac:dyDescent="0.35">
      <c r="A129" s="22">
        <f>A127+1</f>
        <v>31</v>
      </c>
      <c r="B129" s="9" t="s">
        <v>222</v>
      </c>
      <c r="C129" s="21" t="s">
        <v>162</v>
      </c>
      <c r="D129" s="22" t="s">
        <v>1</v>
      </c>
      <c r="E129" s="20">
        <v>38.94</v>
      </c>
      <c r="F129" s="20">
        <v>46.727999999999994</v>
      </c>
    </row>
    <row r="130" spans="1:6" ht="34" customHeight="1" x14ac:dyDescent="0.35">
      <c r="A130" s="22">
        <f>A129+1</f>
        <v>32</v>
      </c>
      <c r="B130" s="9" t="s">
        <v>223</v>
      </c>
      <c r="C130" s="21" t="s">
        <v>162</v>
      </c>
      <c r="D130" s="22" t="s">
        <v>1</v>
      </c>
      <c r="E130" s="20">
        <v>55.52</v>
      </c>
      <c r="F130" s="20">
        <v>66.623999999999995</v>
      </c>
    </row>
    <row r="131" spans="1:6" ht="34" customHeight="1" x14ac:dyDescent="0.35">
      <c r="A131" s="22">
        <f>A130+1</f>
        <v>33</v>
      </c>
      <c r="B131" s="9" t="s">
        <v>224</v>
      </c>
      <c r="C131" s="21" t="s">
        <v>162</v>
      </c>
      <c r="D131" s="22" t="s">
        <v>1</v>
      </c>
      <c r="E131" s="20">
        <v>55.52</v>
      </c>
      <c r="F131" s="20">
        <v>66.623999999999995</v>
      </c>
    </row>
    <row r="132" spans="1:6" s="117" customFormat="1" ht="28.5" customHeight="1" x14ac:dyDescent="0.35">
      <c r="A132" s="115" t="s">
        <v>150</v>
      </c>
      <c r="B132" s="116"/>
      <c r="C132" s="116"/>
      <c r="D132" s="116"/>
      <c r="E132" s="116"/>
      <c r="F132" s="116"/>
    </row>
    <row r="133" spans="1:6" s="122" customFormat="1" ht="36.75" customHeight="1" x14ac:dyDescent="0.35">
      <c r="A133" s="118">
        <f>A131+1</f>
        <v>34</v>
      </c>
      <c r="B133" s="119" t="s">
        <v>89</v>
      </c>
      <c r="C133" s="120"/>
      <c r="D133" s="118" t="s">
        <v>156</v>
      </c>
      <c r="E133" s="121">
        <v>1545.6</v>
      </c>
      <c r="F133" s="121">
        <v>1854.7199999999998</v>
      </c>
    </row>
    <row r="134" spans="1:6" ht="32" customHeight="1" x14ac:dyDescent="0.35">
      <c r="A134" s="66" t="s">
        <v>228</v>
      </c>
      <c r="B134" s="67"/>
      <c r="C134" s="67"/>
      <c r="D134" s="68"/>
      <c r="E134" s="68"/>
      <c r="F134" s="68"/>
    </row>
    <row r="135" spans="1:6" s="7" customFormat="1" ht="28.5" customHeight="1" x14ac:dyDescent="0.35">
      <c r="A135" s="58" t="s">
        <v>168</v>
      </c>
      <c r="B135" s="59"/>
      <c r="C135" s="59"/>
      <c r="D135" s="59"/>
      <c r="E135" s="59"/>
      <c r="F135" s="59"/>
    </row>
    <row r="136" spans="1:6" ht="40" customHeight="1" x14ac:dyDescent="0.35">
      <c r="A136" s="23">
        <v>1</v>
      </c>
      <c r="B136" s="87" t="s">
        <v>182</v>
      </c>
      <c r="C136" s="87"/>
      <c r="D136" s="23" t="s">
        <v>181</v>
      </c>
      <c r="E136" s="23">
        <v>765.82999999999993</v>
      </c>
      <c r="F136" s="25">
        <v>918.99599999999987</v>
      </c>
    </row>
    <row r="137" spans="1:6" ht="40" customHeight="1" x14ac:dyDescent="0.35">
      <c r="A137" s="23">
        <f>A136+1</f>
        <v>2</v>
      </c>
      <c r="B137" s="87" t="s">
        <v>169</v>
      </c>
      <c r="C137" s="87"/>
      <c r="D137" s="23" t="s">
        <v>181</v>
      </c>
      <c r="E137" s="23">
        <v>872.18</v>
      </c>
      <c r="F137" s="25">
        <v>1046.616</v>
      </c>
    </row>
    <row r="138" spans="1:6" ht="40" customHeight="1" x14ac:dyDescent="0.35">
      <c r="A138" s="23">
        <f t="shared" ref="A138:A148" si="12">A137+1</f>
        <v>3</v>
      </c>
      <c r="B138" s="87" t="s">
        <v>170</v>
      </c>
      <c r="C138" s="87"/>
      <c r="D138" s="23" t="s">
        <v>181</v>
      </c>
      <c r="E138" s="23">
        <v>1239.75</v>
      </c>
      <c r="F138" s="25">
        <v>1487.7</v>
      </c>
    </row>
    <row r="139" spans="1:6" ht="40" customHeight="1" x14ac:dyDescent="0.35">
      <c r="A139" s="23">
        <f t="shared" si="12"/>
        <v>4</v>
      </c>
      <c r="B139" s="87" t="s">
        <v>171</v>
      </c>
      <c r="C139" s="87"/>
      <c r="D139" s="23" t="s">
        <v>181</v>
      </c>
      <c r="E139" s="23">
        <v>1131.3399999999999</v>
      </c>
      <c r="F139" s="25">
        <v>1357.6079999999999</v>
      </c>
    </row>
    <row r="140" spans="1:6" ht="40" customHeight="1" x14ac:dyDescent="0.35">
      <c r="A140" s="23">
        <f t="shared" si="12"/>
        <v>5</v>
      </c>
      <c r="B140" s="87" t="s">
        <v>172</v>
      </c>
      <c r="C140" s="87"/>
      <c r="D140" s="23" t="s">
        <v>181</v>
      </c>
      <c r="E140" s="23">
        <v>1059.77</v>
      </c>
      <c r="F140" s="25">
        <v>1271.7239999999999</v>
      </c>
    </row>
    <row r="141" spans="1:6" ht="40" customHeight="1" x14ac:dyDescent="0.35">
      <c r="A141" s="23">
        <f t="shared" si="12"/>
        <v>6</v>
      </c>
      <c r="B141" s="87" t="s">
        <v>183</v>
      </c>
      <c r="C141" s="87"/>
      <c r="D141" s="23" t="s">
        <v>181</v>
      </c>
      <c r="E141" s="23">
        <v>1093.8599999999999</v>
      </c>
      <c r="F141" s="25">
        <v>1312.6319999999998</v>
      </c>
    </row>
    <row r="142" spans="1:6" ht="40" customHeight="1" x14ac:dyDescent="0.35">
      <c r="A142" s="23">
        <f t="shared" si="12"/>
        <v>7</v>
      </c>
      <c r="B142" s="87" t="s">
        <v>184</v>
      </c>
      <c r="C142" s="87"/>
      <c r="D142" s="23" t="s">
        <v>181</v>
      </c>
      <c r="E142" s="23">
        <v>3560.0600000000004</v>
      </c>
      <c r="F142" s="25">
        <v>4272.0720000000001</v>
      </c>
    </row>
    <row r="143" spans="1:6" ht="40" customHeight="1" x14ac:dyDescent="0.35">
      <c r="A143" s="23">
        <f t="shared" si="12"/>
        <v>8</v>
      </c>
      <c r="B143" s="87" t="s">
        <v>185</v>
      </c>
      <c r="C143" s="87"/>
      <c r="D143" s="23" t="s">
        <v>181</v>
      </c>
      <c r="E143" s="23">
        <v>3168.9700000000003</v>
      </c>
      <c r="F143" s="25">
        <v>3802.7640000000001</v>
      </c>
    </row>
    <row r="144" spans="1:6" ht="40" customHeight="1" x14ac:dyDescent="0.35">
      <c r="A144" s="23">
        <f t="shared" si="12"/>
        <v>9</v>
      </c>
      <c r="B144" s="87" t="s">
        <v>186</v>
      </c>
      <c r="C144" s="87"/>
      <c r="D144" s="23" t="s">
        <v>181</v>
      </c>
      <c r="E144" s="23">
        <v>2633.38</v>
      </c>
      <c r="F144" s="25">
        <v>3160.056</v>
      </c>
    </row>
    <row r="145" spans="1:6" ht="40" customHeight="1" x14ac:dyDescent="0.35">
      <c r="A145" s="23">
        <f t="shared" si="12"/>
        <v>10</v>
      </c>
      <c r="B145" s="87" t="s">
        <v>173</v>
      </c>
      <c r="C145" s="87"/>
      <c r="D145" s="23" t="s">
        <v>181</v>
      </c>
      <c r="E145" s="23">
        <v>4993.22</v>
      </c>
      <c r="F145" s="25">
        <v>5991.8640000000005</v>
      </c>
    </row>
    <row r="146" spans="1:6" ht="40" customHeight="1" x14ac:dyDescent="0.35">
      <c r="A146" s="23">
        <f t="shared" si="12"/>
        <v>11</v>
      </c>
      <c r="B146" s="87" t="s">
        <v>174</v>
      </c>
      <c r="C146" s="87"/>
      <c r="D146" s="23" t="s">
        <v>181</v>
      </c>
      <c r="E146" s="23">
        <v>2249.1600000000003</v>
      </c>
      <c r="F146" s="25">
        <v>2698.9920000000002</v>
      </c>
    </row>
    <row r="147" spans="1:6" ht="40" customHeight="1" x14ac:dyDescent="0.35">
      <c r="A147" s="23">
        <f t="shared" si="12"/>
        <v>12</v>
      </c>
      <c r="B147" s="87" t="s">
        <v>187</v>
      </c>
      <c r="C147" s="87"/>
      <c r="D147" s="23" t="s">
        <v>181</v>
      </c>
      <c r="E147" s="23">
        <v>1234.9000000000001</v>
      </c>
      <c r="F147" s="25">
        <v>1481.88</v>
      </c>
    </row>
    <row r="148" spans="1:6" ht="40" customHeight="1" x14ac:dyDescent="0.35">
      <c r="A148" s="23">
        <f t="shared" si="12"/>
        <v>13</v>
      </c>
      <c r="B148" s="87" t="s">
        <v>188</v>
      </c>
      <c r="C148" s="87"/>
      <c r="D148" s="23" t="s">
        <v>181</v>
      </c>
      <c r="E148" s="23">
        <v>1353.01</v>
      </c>
      <c r="F148" s="25">
        <v>1623.6119999999999</v>
      </c>
    </row>
    <row r="149" spans="1:6" ht="32" customHeight="1" x14ac:dyDescent="0.35">
      <c r="A149" s="66" t="s">
        <v>326</v>
      </c>
      <c r="B149" s="67"/>
      <c r="C149" s="67"/>
      <c r="D149" s="68"/>
      <c r="E149" s="68"/>
      <c r="F149" s="68"/>
    </row>
    <row r="150" spans="1:6" s="7" customFormat="1" ht="28.5" customHeight="1" x14ac:dyDescent="0.35">
      <c r="A150" s="58" t="s">
        <v>325</v>
      </c>
      <c r="B150" s="59"/>
      <c r="C150" s="59"/>
      <c r="D150" s="59"/>
      <c r="E150" s="59"/>
      <c r="F150" s="59"/>
    </row>
    <row r="151" spans="1:6" ht="60" customHeight="1" x14ac:dyDescent="0.35">
      <c r="A151" s="86">
        <v>1</v>
      </c>
      <c r="B151" s="80" t="s">
        <v>327</v>
      </c>
      <c r="C151" s="81"/>
      <c r="D151" s="51" t="s">
        <v>88</v>
      </c>
      <c r="E151" s="52">
        <v>19423.990000000002</v>
      </c>
      <c r="F151" s="52">
        <f t="shared" ref="F151:F162" si="13">E151+ROUND(E151*0.2,2)</f>
        <v>23308.79</v>
      </c>
    </row>
    <row r="152" spans="1:6" ht="60" customHeight="1" x14ac:dyDescent="0.35">
      <c r="A152" s="86"/>
      <c r="B152" s="82"/>
      <c r="C152" s="83"/>
      <c r="D152" s="51" t="s">
        <v>328</v>
      </c>
      <c r="E152" s="52">
        <v>19998.849999999999</v>
      </c>
      <c r="F152" s="52">
        <f t="shared" si="13"/>
        <v>23998.62</v>
      </c>
    </row>
    <row r="153" spans="1:6" ht="60" customHeight="1" x14ac:dyDescent="0.35">
      <c r="A153" s="86"/>
      <c r="B153" s="82"/>
      <c r="C153" s="83"/>
      <c r="D153" s="51" t="s">
        <v>329</v>
      </c>
      <c r="E153" s="52">
        <v>20312.39</v>
      </c>
      <c r="F153" s="52">
        <f t="shared" si="13"/>
        <v>24374.87</v>
      </c>
    </row>
    <row r="154" spans="1:6" ht="60" customHeight="1" x14ac:dyDescent="0.35">
      <c r="A154" s="86"/>
      <c r="B154" s="84"/>
      <c r="C154" s="85"/>
      <c r="D154" s="51" t="s">
        <v>330</v>
      </c>
      <c r="E154" s="52">
        <v>22392.67</v>
      </c>
      <c r="F154" s="52">
        <f t="shared" si="13"/>
        <v>26871.199999999997</v>
      </c>
    </row>
    <row r="155" spans="1:6" ht="60" customHeight="1" x14ac:dyDescent="0.35">
      <c r="A155" s="86">
        <f>A151+1</f>
        <v>2</v>
      </c>
      <c r="B155" s="80" t="s">
        <v>331</v>
      </c>
      <c r="C155" s="81"/>
      <c r="D155" s="51" t="s">
        <v>88</v>
      </c>
      <c r="E155" s="52">
        <v>27348.240000000002</v>
      </c>
      <c r="F155" s="52">
        <f t="shared" si="13"/>
        <v>32817.89</v>
      </c>
    </row>
    <row r="156" spans="1:6" ht="60" customHeight="1" x14ac:dyDescent="0.35">
      <c r="A156" s="86"/>
      <c r="B156" s="82"/>
      <c r="C156" s="83"/>
      <c r="D156" s="51" t="s">
        <v>328</v>
      </c>
      <c r="E156" s="52">
        <v>27923.119999999999</v>
      </c>
      <c r="F156" s="52">
        <f t="shared" si="13"/>
        <v>33507.74</v>
      </c>
    </row>
    <row r="157" spans="1:6" ht="60" customHeight="1" x14ac:dyDescent="0.35">
      <c r="A157" s="86"/>
      <c r="B157" s="82"/>
      <c r="C157" s="83"/>
      <c r="D157" s="51" t="s">
        <v>329</v>
      </c>
      <c r="E157" s="52">
        <v>28236.66</v>
      </c>
      <c r="F157" s="52">
        <f t="shared" si="13"/>
        <v>33883.99</v>
      </c>
    </row>
    <row r="158" spans="1:6" ht="60" customHeight="1" x14ac:dyDescent="0.35">
      <c r="A158" s="86"/>
      <c r="B158" s="84"/>
      <c r="C158" s="85"/>
      <c r="D158" s="51" t="s">
        <v>330</v>
      </c>
      <c r="E158" s="52">
        <v>30812.739999999998</v>
      </c>
      <c r="F158" s="52">
        <f t="shared" si="13"/>
        <v>36975.29</v>
      </c>
    </row>
    <row r="159" spans="1:6" ht="60" customHeight="1" x14ac:dyDescent="0.35">
      <c r="A159" s="77">
        <v>3</v>
      </c>
      <c r="B159" s="80" t="s">
        <v>332</v>
      </c>
      <c r="C159" s="81"/>
      <c r="D159" s="51" t="s">
        <v>88</v>
      </c>
      <c r="E159" s="52">
        <v>18364.23</v>
      </c>
      <c r="F159" s="52">
        <f t="shared" si="13"/>
        <v>22037.079999999998</v>
      </c>
    </row>
    <row r="160" spans="1:6" ht="60" customHeight="1" x14ac:dyDescent="0.35">
      <c r="A160" s="78"/>
      <c r="B160" s="82"/>
      <c r="C160" s="83"/>
      <c r="D160" s="51" t="s">
        <v>328</v>
      </c>
      <c r="E160" s="52">
        <v>18939.100000000002</v>
      </c>
      <c r="F160" s="52">
        <f t="shared" si="13"/>
        <v>22726.920000000002</v>
      </c>
    </row>
    <row r="161" spans="1:6" ht="60" customHeight="1" x14ac:dyDescent="0.35">
      <c r="A161" s="78"/>
      <c r="B161" s="82"/>
      <c r="C161" s="83"/>
      <c r="D161" s="51" t="s">
        <v>329</v>
      </c>
      <c r="E161" s="52">
        <v>19252.640000000003</v>
      </c>
      <c r="F161" s="52">
        <f t="shared" si="13"/>
        <v>23103.170000000002</v>
      </c>
    </row>
    <row r="162" spans="1:6" ht="60" customHeight="1" x14ac:dyDescent="0.35">
      <c r="A162" s="79"/>
      <c r="B162" s="84"/>
      <c r="C162" s="85"/>
      <c r="D162" s="51" t="s">
        <v>330</v>
      </c>
      <c r="E162" s="52">
        <v>21961.090000000004</v>
      </c>
      <c r="F162" s="52">
        <f t="shared" si="13"/>
        <v>26353.310000000005</v>
      </c>
    </row>
    <row r="163" spans="1:6" ht="60" customHeight="1" x14ac:dyDescent="0.35"/>
  </sheetData>
  <mergeCells count="149">
    <mergeCell ref="A159:A162"/>
    <mergeCell ref="B151:C154"/>
    <mergeCell ref="B155:C158"/>
    <mergeCell ref="B159:C162"/>
    <mergeCell ref="A149:F149"/>
    <mergeCell ref="A150:F150"/>
    <mergeCell ref="A151:A154"/>
    <mergeCell ref="A155:A158"/>
    <mergeCell ref="B133:C133"/>
    <mergeCell ref="B143:C143"/>
    <mergeCell ref="B144:C144"/>
    <mergeCell ref="B145:C145"/>
    <mergeCell ref="B146:C146"/>
    <mergeCell ref="B147:C147"/>
    <mergeCell ref="B148:C148"/>
    <mergeCell ref="A134:F134"/>
    <mergeCell ref="A135:F135"/>
    <mergeCell ref="B136:C136"/>
    <mergeCell ref="B137:C137"/>
    <mergeCell ref="B138:C138"/>
    <mergeCell ref="B139:C139"/>
    <mergeCell ref="B140:C140"/>
    <mergeCell ref="B141:C141"/>
    <mergeCell ref="B142:C142"/>
    <mergeCell ref="B40:C40"/>
    <mergeCell ref="B30:C30"/>
    <mergeCell ref="B31:C31"/>
    <mergeCell ref="B32:C32"/>
    <mergeCell ref="B17:C17"/>
    <mergeCell ref="B18:C18"/>
    <mergeCell ref="A1:F1"/>
    <mergeCell ref="A3:F3"/>
    <mergeCell ref="A10:F10"/>
    <mergeCell ref="B2:C2"/>
    <mergeCell ref="B5:C5"/>
    <mergeCell ref="B6:C6"/>
    <mergeCell ref="B20:C20"/>
    <mergeCell ref="B7:C7"/>
    <mergeCell ref="B8:C8"/>
    <mergeCell ref="B9:C9"/>
    <mergeCell ref="B19:C19"/>
    <mergeCell ref="B12:C12"/>
    <mergeCell ref="B39:C39"/>
    <mergeCell ref="B33:C33"/>
    <mergeCell ref="B34:C34"/>
    <mergeCell ref="B23:C23"/>
    <mergeCell ref="B13:C13"/>
    <mergeCell ref="B14:C14"/>
    <mergeCell ref="B15:C15"/>
    <mergeCell ref="B16:C16"/>
    <mergeCell ref="B22:C22"/>
    <mergeCell ref="B36:C36"/>
    <mergeCell ref="B37:C37"/>
    <mergeCell ref="B38:C38"/>
    <mergeCell ref="B24:C24"/>
    <mergeCell ref="B21:C21"/>
    <mergeCell ref="B25:C25"/>
    <mergeCell ref="B26:C26"/>
    <mergeCell ref="B29:C29"/>
    <mergeCell ref="A27:F27"/>
    <mergeCell ref="A80:A81"/>
    <mergeCell ref="B59:C59"/>
    <mergeCell ref="B60:C60"/>
    <mergeCell ref="B58:C58"/>
    <mergeCell ref="B52:C52"/>
    <mergeCell ref="B41:C41"/>
    <mergeCell ref="B42:C42"/>
    <mergeCell ref="B44:C44"/>
    <mergeCell ref="B54:C54"/>
    <mergeCell ref="B55:C55"/>
    <mergeCell ref="A56:F56"/>
    <mergeCell ref="B51:C51"/>
    <mergeCell ref="B47:C47"/>
    <mergeCell ref="B48:C48"/>
    <mergeCell ref="A49:F49"/>
    <mergeCell ref="A45:F45"/>
    <mergeCell ref="B43:C43"/>
    <mergeCell ref="B87:B88"/>
    <mergeCell ref="B89:B90"/>
    <mergeCell ref="B93:B94"/>
    <mergeCell ref="B95:B96"/>
    <mergeCell ref="B97:B98"/>
    <mergeCell ref="A71:F71"/>
    <mergeCell ref="A82:A83"/>
    <mergeCell ref="B61:C61"/>
    <mergeCell ref="B62:C62"/>
    <mergeCell ref="B68:C68"/>
    <mergeCell ref="B63:C63"/>
    <mergeCell ref="B64:C64"/>
    <mergeCell ref="B65:C65"/>
    <mergeCell ref="B66:C66"/>
    <mergeCell ref="B67:C67"/>
    <mergeCell ref="B69:C69"/>
    <mergeCell ref="A70:F70"/>
    <mergeCell ref="B72:B73"/>
    <mergeCell ref="B74:B75"/>
    <mergeCell ref="B76:B77"/>
    <mergeCell ref="B78:B79"/>
    <mergeCell ref="B80:B81"/>
    <mergeCell ref="A72:A73"/>
    <mergeCell ref="A74:A75"/>
    <mergeCell ref="B121:B122"/>
    <mergeCell ref="B123:B124"/>
    <mergeCell ref="A93:A94"/>
    <mergeCell ref="A95:A96"/>
    <mergeCell ref="A97:A98"/>
    <mergeCell ref="A99:A100"/>
    <mergeCell ref="A101:A102"/>
    <mergeCell ref="A89:A90"/>
    <mergeCell ref="A132:F132"/>
    <mergeCell ref="A115:A116"/>
    <mergeCell ref="A117:A118"/>
    <mergeCell ref="A119:A120"/>
    <mergeCell ref="A121:A122"/>
    <mergeCell ref="A123:A124"/>
    <mergeCell ref="A125:A126"/>
    <mergeCell ref="A127:A128"/>
    <mergeCell ref="B127:B128"/>
    <mergeCell ref="B125:B126"/>
    <mergeCell ref="B109:B110"/>
    <mergeCell ref="B111:B112"/>
    <mergeCell ref="B113:B114"/>
    <mergeCell ref="B115:B116"/>
    <mergeCell ref="B117:B118"/>
    <mergeCell ref="B119:B120"/>
    <mergeCell ref="A4:F4"/>
    <mergeCell ref="A11:F11"/>
    <mergeCell ref="A28:F28"/>
    <mergeCell ref="A46:F46"/>
    <mergeCell ref="A50:F50"/>
    <mergeCell ref="A53:F53"/>
    <mergeCell ref="A57:F57"/>
    <mergeCell ref="A111:A112"/>
    <mergeCell ref="A113:A114"/>
    <mergeCell ref="B99:B100"/>
    <mergeCell ref="B101:B102"/>
    <mergeCell ref="B103:B104"/>
    <mergeCell ref="B105:B106"/>
    <mergeCell ref="B107:B108"/>
    <mergeCell ref="B82:B83"/>
    <mergeCell ref="B85:B86"/>
    <mergeCell ref="A103:A104"/>
    <mergeCell ref="A105:A106"/>
    <mergeCell ref="A107:A108"/>
    <mergeCell ref="A109:A110"/>
    <mergeCell ref="A85:A86"/>
    <mergeCell ref="A87:A88"/>
    <mergeCell ref="A76:A77"/>
    <mergeCell ref="A78:A79"/>
  </mergeCells>
  <phoneticPr fontId="11" type="noConversion"/>
  <pageMargins left="0.25" right="0.25" top="0.75" bottom="0.75" header="0.3" footer="0.3"/>
  <pageSetup paperSize="9" scale="39" fitToHeight="0" orientation="landscape" r:id="rId1"/>
  <rowBreaks count="2" manualBreakCount="2">
    <brk id="47" max="18" man="1"/>
    <brk id="82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2F15A-4249-4CFB-8A6D-EA3BD71B14B9}">
  <sheetPr>
    <pageSetUpPr fitToPage="1"/>
  </sheetPr>
  <dimension ref="A1:F67"/>
  <sheetViews>
    <sheetView zoomScale="70" zoomScaleNormal="70" workbookViewId="0">
      <pane ySplit="2" topLeftCell="A3" activePane="bottomLeft" state="frozen"/>
      <selection activeCell="P107" sqref="P107"/>
      <selection pane="bottomLeft" activeCell="R13" sqref="R13"/>
    </sheetView>
  </sheetViews>
  <sheetFormatPr defaultColWidth="9.1796875" defaultRowHeight="14.5" x14ac:dyDescent="0.35"/>
  <cols>
    <col min="1" max="1" width="6.54296875" style="3" customWidth="1"/>
    <col min="2" max="2" width="108.7265625" style="3" customWidth="1"/>
    <col min="3" max="3" width="15.81640625" style="3" customWidth="1"/>
    <col min="4" max="4" width="18.90625" style="3" customWidth="1"/>
    <col min="5" max="5" width="16.54296875" style="4" customWidth="1"/>
    <col min="6" max="6" width="12.1796875" style="3" customWidth="1"/>
    <col min="7" max="16384" width="9.1796875" style="3"/>
  </cols>
  <sheetData>
    <row r="1" spans="1:6" ht="79" customHeight="1" x14ac:dyDescent="0.35">
      <c r="A1" s="93" t="s">
        <v>176</v>
      </c>
      <c r="B1" s="93"/>
      <c r="C1" s="93"/>
      <c r="D1" s="93"/>
      <c r="E1" s="93"/>
    </row>
    <row r="2" spans="1:6" ht="40.5" customHeight="1" x14ac:dyDescent="0.35">
      <c r="A2" s="29" t="s">
        <v>0</v>
      </c>
      <c r="B2" s="29" t="s">
        <v>6</v>
      </c>
      <c r="C2" s="30" t="s">
        <v>9</v>
      </c>
      <c r="D2" s="28" t="s">
        <v>225</v>
      </c>
      <c r="E2" s="28" t="s">
        <v>226</v>
      </c>
    </row>
    <row r="3" spans="1:6" s="7" customFormat="1" ht="40" customHeight="1" x14ac:dyDescent="0.35">
      <c r="A3" s="90" t="s">
        <v>190</v>
      </c>
      <c r="B3" s="91"/>
      <c r="C3" s="91"/>
      <c r="D3" s="91"/>
      <c r="E3" s="92"/>
    </row>
    <row r="4" spans="1:6" s="7" customFormat="1" ht="25" customHeight="1" x14ac:dyDescent="0.35">
      <c r="A4" s="58" t="s">
        <v>145</v>
      </c>
      <c r="B4" s="59"/>
      <c r="C4" s="59"/>
      <c r="D4" s="59"/>
      <c r="E4" s="88"/>
    </row>
    <row r="5" spans="1:6" ht="44.5" customHeight="1" x14ac:dyDescent="0.35">
      <c r="A5" s="10">
        <v>1</v>
      </c>
      <c r="B5" s="24" t="s">
        <v>30</v>
      </c>
      <c r="C5" s="10" t="s">
        <v>1</v>
      </c>
      <c r="D5" s="31">
        <v>2409.7199999999998</v>
      </c>
      <c r="E5" s="32">
        <v>2891.6639999999998</v>
      </c>
      <c r="F5" s="5"/>
    </row>
    <row r="6" spans="1:6" ht="44.5" customHeight="1" x14ac:dyDescent="0.35">
      <c r="A6" s="10">
        <f>A5+1</f>
        <v>2</v>
      </c>
      <c r="B6" s="24" t="s">
        <v>31</v>
      </c>
      <c r="C6" s="10" t="s">
        <v>1</v>
      </c>
      <c r="D6" s="31">
        <v>1526.1999999999998</v>
      </c>
      <c r="E6" s="32">
        <v>1831.4399999999998</v>
      </c>
      <c r="F6" s="5"/>
    </row>
    <row r="7" spans="1:6" ht="44.5" customHeight="1" x14ac:dyDescent="0.35">
      <c r="A7" s="10">
        <f t="shared" ref="A7:A20" si="0">A6+1</f>
        <v>3</v>
      </c>
      <c r="B7" s="24" t="s">
        <v>2</v>
      </c>
      <c r="C7" s="10" t="s">
        <v>1</v>
      </c>
      <c r="D7" s="31">
        <v>2995.8799999999997</v>
      </c>
      <c r="E7" s="32">
        <v>3595.0559999999996</v>
      </c>
      <c r="F7" s="5"/>
    </row>
    <row r="8" spans="1:6" ht="44.5" customHeight="1" x14ac:dyDescent="0.35">
      <c r="A8" s="10">
        <f t="shared" si="0"/>
        <v>4</v>
      </c>
      <c r="B8" s="24" t="s">
        <v>32</v>
      </c>
      <c r="C8" s="10" t="s">
        <v>1</v>
      </c>
      <c r="D8" s="31">
        <v>1837.54</v>
      </c>
      <c r="E8" s="32">
        <v>2205.0479999999998</v>
      </c>
      <c r="F8" s="5"/>
    </row>
    <row r="9" spans="1:6" ht="44.5" customHeight="1" x14ac:dyDescent="0.35">
      <c r="A9" s="10">
        <f t="shared" si="0"/>
        <v>5</v>
      </c>
      <c r="B9" s="24" t="s">
        <v>33</v>
      </c>
      <c r="C9" s="10" t="s">
        <v>1</v>
      </c>
      <c r="D9" s="31">
        <v>2309.84</v>
      </c>
      <c r="E9" s="32">
        <v>2771.808</v>
      </c>
      <c r="F9" s="5"/>
    </row>
    <row r="10" spans="1:6" ht="44.5" customHeight="1" x14ac:dyDescent="0.35">
      <c r="A10" s="10">
        <f t="shared" si="0"/>
        <v>6</v>
      </c>
      <c r="B10" s="24" t="s">
        <v>3</v>
      </c>
      <c r="C10" s="10" t="s">
        <v>1</v>
      </c>
      <c r="D10" s="31">
        <v>2474.6299999999997</v>
      </c>
      <c r="E10" s="32">
        <v>2969.5559999999996</v>
      </c>
      <c r="F10" s="5"/>
    </row>
    <row r="11" spans="1:6" ht="44.5" customHeight="1" x14ac:dyDescent="0.35">
      <c r="A11" s="10">
        <f t="shared" si="0"/>
        <v>7</v>
      </c>
      <c r="B11" s="24" t="s">
        <v>90</v>
      </c>
      <c r="C11" s="10" t="s">
        <v>1</v>
      </c>
      <c r="D11" s="31">
        <v>2451.2000000000003</v>
      </c>
      <c r="E11" s="32">
        <v>2941.44</v>
      </c>
      <c r="F11" s="5"/>
    </row>
    <row r="12" spans="1:6" ht="44.5" customHeight="1" x14ac:dyDescent="0.35">
      <c r="A12" s="10">
        <f t="shared" si="0"/>
        <v>8</v>
      </c>
      <c r="B12" s="24" t="s">
        <v>34</v>
      </c>
      <c r="C12" s="10" t="s">
        <v>1</v>
      </c>
      <c r="D12" s="31">
        <v>190.24999999999997</v>
      </c>
      <c r="E12" s="32">
        <v>228.29999999999995</v>
      </c>
      <c r="F12" s="5"/>
    </row>
    <row r="13" spans="1:6" ht="44.5" customHeight="1" x14ac:dyDescent="0.35">
      <c r="A13" s="10">
        <f t="shared" si="0"/>
        <v>9</v>
      </c>
      <c r="B13" s="24" t="s">
        <v>35</v>
      </c>
      <c r="C13" s="10" t="s">
        <v>1</v>
      </c>
      <c r="D13" s="31">
        <v>2195.1799999999998</v>
      </c>
      <c r="E13" s="32">
        <v>2634.2159999999999</v>
      </c>
      <c r="F13" s="5"/>
    </row>
    <row r="14" spans="1:6" ht="44.5" customHeight="1" x14ac:dyDescent="0.35">
      <c r="A14" s="10">
        <f t="shared" si="0"/>
        <v>10</v>
      </c>
      <c r="B14" s="24" t="s">
        <v>36</v>
      </c>
      <c r="C14" s="10" t="s">
        <v>1</v>
      </c>
      <c r="D14" s="31">
        <v>905.43000000000006</v>
      </c>
      <c r="E14" s="32">
        <v>1086.5160000000001</v>
      </c>
      <c r="F14" s="5"/>
    </row>
    <row r="15" spans="1:6" ht="44.5" customHeight="1" x14ac:dyDescent="0.35">
      <c r="A15" s="10">
        <f t="shared" si="0"/>
        <v>11</v>
      </c>
      <c r="B15" s="24" t="s">
        <v>37</v>
      </c>
      <c r="C15" s="10" t="s">
        <v>1</v>
      </c>
      <c r="D15" s="31">
        <v>2230.5100000000002</v>
      </c>
      <c r="E15" s="32">
        <v>2676.6120000000001</v>
      </c>
      <c r="F15" s="5"/>
    </row>
    <row r="16" spans="1:6" ht="44.5" customHeight="1" x14ac:dyDescent="0.35">
      <c r="A16" s="10">
        <f t="shared" si="0"/>
        <v>12</v>
      </c>
      <c r="B16" s="24" t="s">
        <v>38</v>
      </c>
      <c r="C16" s="10" t="s">
        <v>1</v>
      </c>
      <c r="D16" s="31">
        <v>1868.7999999999997</v>
      </c>
      <c r="E16" s="32">
        <v>2242.5599999999995</v>
      </c>
      <c r="F16" s="5"/>
    </row>
    <row r="17" spans="1:6" ht="44.5" customHeight="1" x14ac:dyDescent="0.35">
      <c r="A17" s="10">
        <f t="shared" si="0"/>
        <v>13</v>
      </c>
      <c r="B17" s="24" t="s">
        <v>39</v>
      </c>
      <c r="C17" s="10" t="s">
        <v>1</v>
      </c>
      <c r="D17" s="31">
        <v>1868.7999999999997</v>
      </c>
      <c r="E17" s="32">
        <v>2242.5599999999995</v>
      </c>
      <c r="F17" s="5"/>
    </row>
    <row r="18" spans="1:6" ht="44.5" customHeight="1" x14ac:dyDescent="0.35">
      <c r="A18" s="10">
        <f t="shared" si="0"/>
        <v>14</v>
      </c>
      <c r="B18" s="24" t="s">
        <v>40</v>
      </c>
      <c r="C18" s="10" t="s">
        <v>1</v>
      </c>
      <c r="D18" s="31">
        <v>1737.54</v>
      </c>
      <c r="E18" s="32">
        <v>2085.0479999999998</v>
      </c>
      <c r="F18" s="5"/>
    </row>
    <row r="19" spans="1:6" ht="44.5" customHeight="1" x14ac:dyDescent="0.35">
      <c r="A19" s="10">
        <f t="shared" si="0"/>
        <v>15</v>
      </c>
      <c r="B19" s="24" t="s">
        <v>91</v>
      </c>
      <c r="C19" s="10" t="s">
        <v>1</v>
      </c>
      <c r="D19" s="31">
        <v>1737.54</v>
      </c>
      <c r="E19" s="32">
        <v>2085.0479999999998</v>
      </c>
      <c r="F19" s="5"/>
    </row>
    <row r="20" spans="1:6" ht="44.5" customHeight="1" x14ac:dyDescent="0.35">
      <c r="A20" s="10">
        <f t="shared" si="0"/>
        <v>16</v>
      </c>
      <c r="B20" s="24" t="s">
        <v>41</v>
      </c>
      <c r="C20" s="10" t="s">
        <v>1</v>
      </c>
      <c r="D20" s="31">
        <v>190.24999999999997</v>
      </c>
      <c r="E20" s="32">
        <v>228.29999999999995</v>
      </c>
      <c r="F20" s="5"/>
    </row>
    <row r="21" spans="1:6" s="7" customFormat="1" ht="40" customHeight="1" x14ac:dyDescent="0.35">
      <c r="A21" s="89" t="s">
        <v>229</v>
      </c>
      <c r="B21" s="89"/>
      <c r="C21" s="89"/>
      <c r="D21" s="89"/>
      <c r="E21" s="89"/>
    </row>
    <row r="22" spans="1:6" s="7" customFormat="1" ht="25" customHeight="1" x14ac:dyDescent="0.35">
      <c r="A22" s="58" t="s">
        <v>145</v>
      </c>
      <c r="B22" s="59"/>
      <c r="C22" s="59"/>
      <c r="D22" s="59"/>
      <c r="E22" s="88"/>
    </row>
    <row r="23" spans="1:6" ht="41.5" customHeight="1" x14ac:dyDescent="0.35">
      <c r="A23" s="10">
        <v>1</v>
      </c>
      <c r="B23" s="33" t="s">
        <v>42</v>
      </c>
      <c r="C23" s="10" t="s">
        <v>8</v>
      </c>
      <c r="D23" s="31">
        <v>5041.22</v>
      </c>
      <c r="E23" s="31">
        <v>6049.4639999999999</v>
      </c>
    </row>
    <row r="24" spans="1:6" s="7" customFormat="1" ht="40" customHeight="1" x14ac:dyDescent="0.35">
      <c r="A24" s="89" t="s">
        <v>230</v>
      </c>
      <c r="B24" s="89"/>
      <c r="C24" s="89"/>
      <c r="D24" s="89"/>
      <c r="E24" s="89"/>
    </row>
    <row r="25" spans="1:6" s="7" customFormat="1" ht="25" customHeight="1" x14ac:dyDescent="0.35">
      <c r="A25" s="58" t="s">
        <v>145</v>
      </c>
      <c r="B25" s="59"/>
      <c r="C25" s="59"/>
      <c r="D25" s="59"/>
      <c r="E25" s="88"/>
    </row>
    <row r="26" spans="1:6" ht="52.5" customHeight="1" x14ac:dyDescent="0.35">
      <c r="A26" s="10">
        <v>1</v>
      </c>
      <c r="B26" s="24" t="s">
        <v>43</v>
      </c>
      <c r="C26" s="10" t="s">
        <v>1</v>
      </c>
      <c r="D26" s="31">
        <v>1548.18</v>
      </c>
      <c r="E26" s="31">
        <v>1857.816</v>
      </c>
    </row>
    <row r="27" spans="1:6" ht="52.5" customHeight="1" x14ac:dyDescent="0.35">
      <c r="A27" s="10">
        <f>A26+1</f>
        <v>2</v>
      </c>
      <c r="B27" s="24" t="s">
        <v>44</v>
      </c>
      <c r="C27" s="10" t="s">
        <v>1</v>
      </c>
      <c r="D27" s="31">
        <v>1465.4</v>
      </c>
      <c r="E27" s="31">
        <v>1758.48</v>
      </c>
    </row>
    <row r="28" spans="1:6" ht="52.5" customHeight="1" x14ac:dyDescent="0.35">
      <c r="A28" s="10">
        <f t="shared" ref="A28:A39" si="1">A27+1</f>
        <v>3</v>
      </c>
      <c r="B28" s="24" t="s">
        <v>45</v>
      </c>
      <c r="C28" s="10" t="s">
        <v>1</v>
      </c>
      <c r="D28" s="31">
        <v>4087.6</v>
      </c>
      <c r="E28" s="31">
        <v>4905.12</v>
      </c>
    </row>
    <row r="29" spans="1:6" ht="52.5" customHeight="1" x14ac:dyDescent="0.35">
      <c r="A29" s="10">
        <f t="shared" si="1"/>
        <v>4</v>
      </c>
      <c r="B29" s="24" t="s">
        <v>46</v>
      </c>
      <c r="C29" s="10" t="s">
        <v>7</v>
      </c>
      <c r="D29" s="31">
        <v>296.37</v>
      </c>
      <c r="E29" s="31">
        <v>355.64400000000001</v>
      </c>
    </row>
    <row r="30" spans="1:6" ht="52.5" customHeight="1" x14ac:dyDescent="0.35">
      <c r="A30" s="10">
        <f t="shared" si="1"/>
        <v>5</v>
      </c>
      <c r="B30" s="24" t="s">
        <v>47</v>
      </c>
      <c r="C30" s="10" t="s">
        <v>1</v>
      </c>
      <c r="D30" s="31">
        <v>5480.48</v>
      </c>
      <c r="E30" s="31">
        <v>6576.5759999999991</v>
      </c>
    </row>
    <row r="31" spans="1:6" ht="52.5" customHeight="1" x14ac:dyDescent="0.35">
      <c r="A31" s="10">
        <f t="shared" si="1"/>
        <v>6</v>
      </c>
      <c r="B31" s="24" t="s">
        <v>48</v>
      </c>
      <c r="C31" s="10" t="s">
        <v>7</v>
      </c>
      <c r="D31" s="31">
        <v>394.90999999999997</v>
      </c>
      <c r="E31" s="31">
        <v>473.89199999999994</v>
      </c>
    </row>
    <row r="32" spans="1:6" ht="52.5" customHeight="1" x14ac:dyDescent="0.35">
      <c r="A32" s="10">
        <f t="shared" si="1"/>
        <v>7</v>
      </c>
      <c r="B32" s="24" t="s">
        <v>49</v>
      </c>
      <c r="C32" s="10" t="s">
        <v>1</v>
      </c>
      <c r="D32" s="31">
        <v>1144.6099999999999</v>
      </c>
      <c r="E32" s="31">
        <v>1373.5319999999999</v>
      </c>
    </row>
    <row r="33" spans="1:5" ht="52.5" customHeight="1" x14ac:dyDescent="0.35">
      <c r="A33" s="10">
        <f t="shared" si="1"/>
        <v>8</v>
      </c>
      <c r="B33" s="24" t="s">
        <v>50</v>
      </c>
      <c r="C33" s="10" t="s">
        <v>7</v>
      </c>
      <c r="D33" s="31">
        <v>257.43999999999994</v>
      </c>
      <c r="E33" s="31">
        <v>308.92799999999994</v>
      </c>
    </row>
    <row r="34" spans="1:5" ht="52.5" customHeight="1" x14ac:dyDescent="0.35">
      <c r="A34" s="10">
        <f t="shared" si="1"/>
        <v>9</v>
      </c>
      <c r="B34" s="24" t="s">
        <v>51</v>
      </c>
      <c r="C34" s="10" t="s">
        <v>1</v>
      </c>
      <c r="D34" s="31">
        <v>1307.43</v>
      </c>
      <c r="E34" s="31">
        <v>1568.9159999999999</v>
      </c>
    </row>
    <row r="35" spans="1:5" ht="52.5" customHeight="1" x14ac:dyDescent="0.35">
      <c r="A35" s="10">
        <f t="shared" si="1"/>
        <v>10</v>
      </c>
      <c r="B35" s="24" t="s">
        <v>52</v>
      </c>
      <c r="C35" s="10" t="s">
        <v>7</v>
      </c>
      <c r="D35" s="31">
        <v>498.26000000000005</v>
      </c>
      <c r="E35" s="31">
        <v>597.91200000000003</v>
      </c>
    </row>
    <row r="36" spans="1:5" ht="52.5" customHeight="1" x14ac:dyDescent="0.35">
      <c r="A36" s="10">
        <f t="shared" si="1"/>
        <v>11</v>
      </c>
      <c r="B36" s="24" t="s">
        <v>53</v>
      </c>
      <c r="C36" s="10" t="s">
        <v>1</v>
      </c>
      <c r="D36" s="31">
        <v>2202.2399999999998</v>
      </c>
      <c r="E36" s="31">
        <v>2642.6879999999996</v>
      </c>
    </row>
    <row r="37" spans="1:5" ht="52.5" customHeight="1" x14ac:dyDescent="0.35">
      <c r="A37" s="10">
        <f t="shared" si="1"/>
        <v>12</v>
      </c>
      <c r="B37" s="24" t="s">
        <v>54</v>
      </c>
      <c r="C37" s="10" t="s">
        <v>7</v>
      </c>
      <c r="D37" s="31">
        <v>319.53000000000003</v>
      </c>
      <c r="E37" s="31">
        <v>383.43600000000004</v>
      </c>
    </row>
    <row r="38" spans="1:5" ht="52.5" customHeight="1" x14ac:dyDescent="0.35">
      <c r="A38" s="10">
        <f t="shared" si="1"/>
        <v>13</v>
      </c>
      <c r="B38" s="24" t="s">
        <v>55</v>
      </c>
      <c r="C38" s="10" t="s">
        <v>1</v>
      </c>
      <c r="D38" s="31">
        <v>5328.84</v>
      </c>
      <c r="E38" s="31">
        <v>6394.6080000000002</v>
      </c>
    </row>
    <row r="39" spans="1:5" ht="52.5" customHeight="1" x14ac:dyDescent="0.35">
      <c r="A39" s="10">
        <f t="shared" si="1"/>
        <v>14</v>
      </c>
      <c r="B39" s="24" t="s">
        <v>56</v>
      </c>
      <c r="C39" s="10" t="s">
        <v>7</v>
      </c>
      <c r="D39" s="31">
        <v>279.52</v>
      </c>
      <c r="E39" s="31">
        <v>335.42399999999998</v>
      </c>
    </row>
    <row r="40" spans="1:5" s="7" customFormat="1" ht="40" customHeight="1" x14ac:dyDescent="0.35">
      <c r="A40" s="89" t="s">
        <v>231</v>
      </c>
      <c r="B40" s="89"/>
      <c r="C40" s="89"/>
      <c r="D40" s="89"/>
      <c r="E40" s="89"/>
    </row>
    <row r="41" spans="1:5" s="7" customFormat="1" ht="25" customHeight="1" x14ac:dyDescent="0.35">
      <c r="A41" s="58" t="s">
        <v>145</v>
      </c>
      <c r="B41" s="59"/>
      <c r="C41" s="59"/>
      <c r="D41" s="59"/>
      <c r="E41" s="88"/>
    </row>
    <row r="42" spans="1:5" ht="45.5" customHeight="1" x14ac:dyDescent="0.35">
      <c r="A42" s="34">
        <v>1</v>
      </c>
      <c r="B42" s="24" t="s">
        <v>15</v>
      </c>
      <c r="C42" s="10" t="s">
        <v>1</v>
      </c>
      <c r="D42" s="31">
        <v>495.64000000000004</v>
      </c>
      <c r="E42" s="31">
        <v>594.76800000000003</v>
      </c>
    </row>
    <row r="43" spans="1:5" ht="45.5" customHeight="1" x14ac:dyDescent="0.35">
      <c r="A43" s="34">
        <f>A42+1</f>
        <v>2</v>
      </c>
      <c r="B43" s="24" t="s">
        <v>16</v>
      </c>
      <c r="C43" s="10" t="s">
        <v>1</v>
      </c>
      <c r="D43" s="31">
        <v>495.64000000000004</v>
      </c>
      <c r="E43" s="31">
        <v>594.76800000000003</v>
      </c>
    </row>
    <row r="44" spans="1:5" ht="45.5" customHeight="1" x14ac:dyDescent="0.35">
      <c r="A44" s="34">
        <f t="shared" ref="A44:A56" si="2">A43+1</f>
        <v>3</v>
      </c>
      <c r="B44" s="24" t="s">
        <v>17</v>
      </c>
      <c r="C44" s="10" t="s">
        <v>1</v>
      </c>
      <c r="D44" s="31">
        <v>535.06999999999994</v>
      </c>
      <c r="E44" s="31">
        <v>642.08399999999995</v>
      </c>
    </row>
    <row r="45" spans="1:5" ht="45.5" customHeight="1" x14ac:dyDescent="0.35">
      <c r="A45" s="34">
        <f t="shared" si="2"/>
        <v>4</v>
      </c>
      <c r="B45" s="24" t="s">
        <v>18</v>
      </c>
      <c r="C45" s="10" t="s">
        <v>1</v>
      </c>
      <c r="D45" s="31">
        <v>522.83000000000004</v>
      </c>
      <c r="E45" s="31">
        <v>627.39600000000007</v>
      </c>
    </row>
    <row r="46" spans="1:5" ht="45.5" customHeight="1" x14ac:dyDescent="0.35">
      <c r="A46" s="34">
        <f t="shared" si="2"/>
        <v>5</v>
      </c>
      <c r="B46" s="24" t="s">
        <v>19</v>
      </c>
      <c r="C46" s="10" t="s">
        <v>1</v>
      </c>
      <c r="D46" s="31">
        <v>522.83000000000004</v>
      </c>
      <c r="E46" s="31">
        <v>627.39600000000007</v>
      </c>
    </row>
    <row r="47" spans="1:5" ht="45.5" customHeight="1" x14ac:dyDescent="0.35">
      <c r="A47" s="34">
        <f t="shared" si="2"/>
        <v>6</v>
      </c>
      <c r="B47" s="24" t="s">
        <v>20</v>
      </c>
      <c r="C47" s="10" t="s">
        <v>1</v>
      </c>
      <c r="D47" s="31">
        <v>478.3</v>
      </c>
      <c r="E47" s="31">
        <v>573.96</v>
      </c>
    </row>
    <row r="48" spans="1:5" ht="45.5" customHeight="1" x14ac:dyDescent="0.35">
      <c r="A48" s="34">
        <f t="shared" si="2"/>
        <v>7</v>
      </c>
      <c r="B48" s="24" t="s">
        <v>21</v>
      </c>
      <c r="C48" s="10" t="s">
        <v>1</v>
      </c>
      <c r="D48" s="31">
        <v>478.3</v>
      </c>
      <c r="E48" s="31">
        <v>573.96</v>
      </c>
    </row>
    <row r="49" spans="1:5" ht="45.5" customHeight="1" x14ac:dyDescent="0.35">
      <c r="A49" s="34">
        <f t="shared" si="2"/>
        <v>8</v>
      </c>
      <c r="B49" s="24" t="s">
        <v>22</v>
      </c>
      <c r="C49" s="10" t="s">
        <v>1</v>
      </c>
      <c r="D49" s="31">
        <v>512.9</v>
      </c>
      <c r="E49" s="31">
        <v>615.4799999999999</v>
      </c>
    </row>
    <row r="50" spans="1:5" ht="45.5" customHeight="1" x14ac:dyDescent="0.35">
      <c r="A50" s="34">
        <f t="shared" si="2"/>
        <v>9</v>
      </c>
      <c r="B50" s="24" t="s">
        <v>23</v>
      </c>
      <c r="C50" s="10" t="s">
        <v>1</v>
      </c>
      <c r="D50" s="31">
        <v>500.09</v>
      </c>
      <c r="E50" s="31">
        <v>600.10799999999995</v>
      </c>
    </row>
    <row r="51" spans="1:5" ht="45.5" customHeight="1" x14ac:dyDescent="0.35">
      <c r="A51" s="34">
        <f t="shared" si="2"/>
        <v>10</v>
      </c>
      <c r="B51" s="24" t="s">
        <v>24</v>
      </c>
      <c r="C51" s="10" t="s">
        <v>1</v>
      </c>
      <c r="D51" s="31">
        <v>500.09</v>
      </c>
      <c r="E51" s="31">
        <v>600.10799999999995</v>
      </c>
    </row>
    <row r="52" spans="1:5" ht="45.5" customHeight="1" x14ac:dyDescent="0.35">
      <c r="A52" s="34">
        <f t="shared" si="2"/>
        <v>11</v>
      </c>
      <c r="B52" s="24" t="s">
        <v>25</v>
      </c>
      <c r="C52" s="10" t="s">
        <v>1</v>
      </c>
      <c r="D52" s="31">
        <v>478.3</v>
      </c>
      <c r="E52" s="31">
        <v>573.96</v>
      </c>
    </row>
    <row r="53" spans="1:5" ht="45.5" customHeight="1" x14ac:dyDescent="0.35">
      <c r="A53" s="34">
        <f t="shared" si="2"/>
        <v>12</v>
      </c>
      <c r="B53" s="24" t="s">
        <v>26</v>
      </c>
      <c r="C53" s="10" t="s">
        <v>1</v>
      </c>
      <c r="D53" s="31">
        <v>478.3</v>
      </c>
      <c r="E53" s="31">
        <v>573.96</v>
      </c>
    </row>
    <row r="54" spans="1:5" ht="45.5" customHeight="1" x14ac:dyDescent="0.35">
      <c r="A54" s="34">
        <f t="shared" si="2"/>
        <v>13</v>
      </c>
      <c r="B54" s="24" t="s">
        <v>27</v>
      </c>
      <c r="C54" s="10" t="s">
        <v>1</v>
      </c>
      <c r="D54" s="31">
        <v>512.9</v>
      </c>
      <c r="E54" s="31">
        <v>615.4799999999999</v>
      </c>
    </row>
    <row r="55" spans="1:5" ht="45.5" customHeight="1" x14ac:dyDescent="0.35">
      <c r="A55" s="34">
        <f t="shared" si="2"/>
        <v>14</v>
      </c>
      <c r="B55" s="24" t="s">
        <v>28</v>
      </c>
      <c r="C55" s="10" t="s">
        <v>1</v>
      </c>
      <c r="D55" s="31">
        <v>500.09</v>
      </c>
      <c r="E55" s="31">
        <v>600.10799999999995</v>
      </c>
    </row>
    <row r="56" spans="1:5" ht="45.5" customHeight="1" x14ac:dyDescent="0.35">
      <c r="A56" s="34">
        <f t="shared" si="2"/>
        <v>15</v>
      </c>
      <c r="B56" s="24" t="s">
        <v>29</v>
      </c>
      <c r="C56" s="10" t="s">
        <v>1</v>
      </c>
      <c r="D56" s="31">
        <v>500.09</v>
      </c>
      <c r="E56" s="31">
        <v>600.10799999999995</v>
      </c>
    </row>
    <row r="57" spans="1:5" s="7" customFormat="1" ht="40" customHeight="1" x14ac:dyDescent="0.35">
      <c r="A57" s="89" t="s">
        <v>232</v>
      </c>
      <c r="B57" s="89"/>
      <c r="C57" s="89"/>
      <c r="D57" s="89"/>
      <c r="E57" s="89"/>
    </row>
    <row r="58" spans="1:5" s="7" customFormat="1" ht="25" customHeight="1" x14ac:dyDescent="0.35">
      <c r="A58" s="58" t="s">
        <v>145</v>
      </c>
      <c r="B58" s="59"/>
      <c r="C58" s="59"/>
      <c r="D58" s="59"/>
      <c r="E58" s="88"/>
    </row>
    <row r="59" spans="1:5" ht="36" customHeight="1" x14ac:dyDescent="0.35">
      <c r="A59" s="22">
        <v>1</v>
      </c>
      <c r="B59" s="24" t="s">
        <v>5</v>
      </c>
      <c r="C59" s="10" t="s">
        <v>1</v>
      </c>
      <c r="D59" s="31">
        <v>989.63000000000011</v>
      </c>
      <c r="E59" s="31">
        <v>1187.556</v>
      </c>
    </row>
    <row r="60" spans="1:5" ht="36" customHeight="1" x14ac:dyDescent="0.35">
      <c r="A60" s="22">
        <v>2</v>
      </c>
      <c r="B60" s="24" t="s">
        <v>57</v>
      </c>
      <c r="C60" s="10" t="s">
        <v>1</v>
      </c>
      <c r="D60" s="31">
        <v>625.87</v>
      </c>
      <c r="E60" s="31">
        <v>751.04399999999998</v>
      </c>
    </row>
    <row r="61" spans="1:5" s="7" customFormat="1" ht="40" customHeight="1" x14ac:dyDescent="0.35">
      <c r="A61" s="89" t="s">
        <v>233</v>
      </c>
      <c r="B61" s="89"/>
      <c r="C61" s="89"/>
      <c r="D61" s="89"/>
      <c r="E61" s="89"/>
    </row>
    <row r="62" spans="1:5" s="7" customFormat="1" ht="25" customHeight="1" x14ac:dyDescent="0.35">
      <c r="A62" s="58" t="s">
        <v>145</v>
      </c>
      <c r="B62" s="59"/>
      <c r="C62" s="59"/>
      <c r="D62" s="59"/>
      <c r="E62" s="88"/>
    </row>
    <row r="63" spans="1:5" ht="47" customHeight="1" x14ac:dyDescent="0.35">
      <c r="A63" s="22">
        <v>1</v>
      </c>
      <c r="B63" s="24" t="s">
        <v>10</v>
      </c>
      <c r="C63" s="10" t="s">
        <v>1</v>
      </c>
      <c r="D63" s="31">
        <v>852.7299999999999</v>
      </c>
      <c r="E63" s="31">
        <v>1023.2759999999998</v>
      </c>
    </row>
    <row r="64" spans="1:5" ht="47" customHeight="1" x14ac:dyDescent="0.35">
      <c r="A64" s="22">
        <f>A63+1</f>
        <v>2</v>
      </c>
      <c r="B64" s="24" t="s">
        <v>11</v>
      </c>
      <c r="C64" s="10" t="s">
        <v>1</v>
      </c>
      <c r="D64" s="31">
        <v>1032.83</v>
      </c>
      <c r="E64" s="31">
        <v>1239.396</v>
      </c>
    </row>
    <row r="65" spans="1:5" ht="47" customHeight="1" x14ac:dyDescent="0.35">
      <c r="A65" s="22">
        <f t="shared" ref="A65:A67" si="3">A64+1</f>
        <v>3</v>
      </c>
      <c r="B65" s="24" t="s">
        <v>12</v>
      </c>
      <c r="C65" s="10" t="s">
        <v>1</v>
      </c>
      <c r="D65" s="31">
        <v>1825.53</v>
      </c>
      <c r="E65" s="31">
        <v>2190.636</v>
      </c>
    </row>
    <row r="66" spans="1:5" ht="47" customHeight="1" x14ac:dyDescent="0.35">
      <c r="A66" s="22">
        <f t="shared" si="3"/>
        <v>4</v>
      </c>
      <c r="B66" s="24" t="s">
        <v>13</v>
      </c>
      <c r="C66" s="10" t="s">
        <v>1</v>
      </c>
      <c r="D66" s="31">
        <v>1713.64</v>
      </c>
      <c r="E66" s="31">
        <v>2056.3679999999999</v>
      </c>
    </row>
    <row r="67" spans="1:5" ht="47" customHeight="1" x14ac:dyDescent="0.35">
      <c r="A67" s="22">
        <f t="shared" si="3"/>
        <v>5</v>
      </c>
      <c r="B67" s="24" t="s">
        <v>14</v>
      </c>
      <c r="C67" s="10" t="s">
        <v>1</v>
      </c>
      <c r="D67" s="31">
        <v>1719.72</v>
      </c>
      <c r="E67" s="31">
        <v>2063.6639999999998</v>
      </c>
    </row>
  </sheetData>
  <mergeCells count="13">
    <mergeCell ref="A3:E3"/>
    <mergeCell ref="A1:E1"/>
    <mergeCell ref="A21:E21"/>
    <mergeCell ref="A24:E24"/>
    <mergeCell ref="A40:E40"/>
    <mergeCell ref="A62:E62"/>
    <mergeCell ref="A57:E57"/>
    <mergeCell ref="A61:E61"/>
    <mergeCell ref="A4:E4"/>
    <mergeCell ref="A22:E22"/>
    <mergeCell ref="A25:E25"/>
    <mergeCell ref="A41:E41"/>
    <mergeCell ref="A58:E58"/>
  </mergeCells>
  <pageMargins left="7.874015748031496E-2" right="7.874015748031496E-2" top="7.874015748031496E-2" bottom="7.874015748031496E-2" header="0.31496062992125984" footer="0.31496062992125984"/>
  <pageSetup paperSize="9" scale="48" orientation="portrait" r:id="rId1"/>
  <rowBreaks count="1" manualBreakCount="1">
    <brk id="3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D0591-09C9-4B09-BFE1-6EE09EDBA459}">
  <sheetPr>
    <pageSetUpPr fitToPage="1"/>
  </sheetPr>
  <dimension ref="A1:H216"/>
  <sheetViews>
    <sheetView zoomScale="50" zoomScaleNormal="50" workbookViewId="0">
      <pane ySplit="2" topLeftCell="A3" activePane="bottomLeft" state="frozen"/>
      <selection pane="bottomLeft" activeCell="B7" sqref="B7:C20"/>
    </sheetView>
  </sheetViews>
  <sheetFormatPr defaultColWidth="9.1796875" defaultRowHeight="14.5" x14ac:dyDescent="0.35"/>
  <cols>
    <col min="1" max="1" width="6.54296875" style="3" customWidth="1"/>
    <col min="2" max="2" width="91.54296875" style="3" customWidth="1"/>
    <col min="3" max="3" width="16.26953125" style="3" customWidth="1"/>
    <col min="4" max="4" width="27.453125" style="3" customWidth="1"/>
    <col min="5" max="5" width="16.81640625" style="3" customWidth="1"/>
    <col min="6" max="6" width="22.36328125" style="4" customWidth="1"/>
    <col min="7" max="7" width="14.26953125" style="3" customWidth="1"/>
    <col min="8" max="8" width="18.1796875" style="3" customWidth="1"/>
    <col min="9" max="16384" width="9.1796875" style="3"/>
  </cols>
  <sheetData>
    <row r="1" spans="1:6" ht="50.15" customHeight="1" x14ac:dyDescent="0.35">
      <c r="A1" s="104" t="s">
        <v>175</v>
      </c>
      <c r="B1" s="104"/>
      <c r="C1" s="104"/>
      <c r="D1" s="104"/>
      <c r="E1" s="104"/>
      <c r="F1" s="104"/>
    </row>
    <row r="2" spans="1:6" ht="48" customHeight="1" x14ac:dyDescent="0.35">
      <c r="A2" s="35" t="s">
        <v>0</v>
      </c>
      <c r="B2" s="106" t="s">
        <v>227</v>
      </c>
      <c r="C2" s="107"/>
      <c r="D2" s="36" t="s">
        <v>9</v>
      </c>
      <c r="E2" s="28" t="s">
        <v>225</v>
      </c>
      <c r="F2" s="28" t="s">
        <v>226</v>
      </c>
    </row>
    <row r="3" spans="1:6" ht="26.5" customHeight="1" x14ac:dyDescent="0.35">
      <c r="A3" s="95" t="s">
        <v>236</v>
      </c>
      <c r="B3" s="95"/>
      <c r="C3" s="95"/>
      <c r="D3" s="95"/>
      <c r="E3" s="95"/>
      <c r="F3" s="95"/>
    </row>
    <row r="4" spans="1:6" s="7" customFormat="1" ht="25" customHeight="1" x14ac:dyDescent="0.35">
      <c r="A4" s="94" t="s">
        <v>343</v>
      </c>
      <c r="B4" s="94"/>
      <c r="C4" s="94"/>
      <c r="D4" s="94"/>
      <c r="E4" s="94"/>
      <c r="F4" s="94"/>
    </row>
    <row r="5" spans="1:6" ht="37.5" customHeight="1" x14ac:dyDescent="0.35">
      <c r="A5" s="34">
        <v>1</v>
      </c>
      <c r="B5" s="111" t="s">
        <v>242</v>
      </c>
      <c r="C5" s="112"/>
      <c r="D5" s="21" t="s">
        <v>235</v>
      </c>
      <c r="E5" s="53">
        <v>3801.8399999999997</v>
      </c>
      <c r="F5" s="53">
        <v>4562.21</v>
      </c>
    </row>
    <row r="6" spans="1:6" ht="37.5" customHeight="1" x14ac:dyDescent="0.35">
      <c r="A6" s="34">
        <f>A5+1</f>
        <v>2</v>
      </c>
      <c r="B6" s="111" t="s">
        <v>237</v>
      </c>
      <c r="C6" s="112"/>
      <c r="D6" s="21" t="s">
        <v>235</v>
      </c>
      <c r="E6" s="53">
        <v>3820.85</v>
      </c>
      <c r="F6" s="53">
        <v>4585.0199999999995</v>
      </c>
    </row>
    <row r="7" spans="1:6" ht="37.5" customHeight="1" x14ac:dyDescent="0.35">
      <c r="A7" s="34">
        <f t="shared" ref="A7:A20" si="0">A6+1</f>
        <v>3</v>
      </c>
      <c r="B7" s="111" t="s">
        <v>333</v>
      </c>
      <c r="C7" s="112"/>
      <c r="D7" s="21" t="s">
        <v>235</v>
      </c>
      <c r="E7" s="54">
        <v>2081.4499999999998</v>
      </c>
      <c r="F7" s="53">
        <v>2497.7399999999998</v>
      </c>
    </row>
    <row r="8" spans="1:6" ht="37.5" customHeight="1" x14ac:dyDescent="0.35">
      <c r="A8" s="34">
        <f t="shared" si="0"/>
        <v>4</v>
      </c>
      <c r="B8" s="111" t="s">
        <v>334</v>
      </c>
      <c r="C8" s="112"/>
      <c r="D8" s="21" t="s">
        <v>235</v>
      </c>
      <c r="E8" s="54">
        <v>1120.78</v>
      </c>
      <c r="F8" s="53">
        <v>1344.94</v>
      </c>
    </row>
    <row r="9" spans="1:6" ht="37.5" customHeight="1" x14ac:dyDescent="0.35">
      <c r="A9" s="34">
        <f t="shared" si="0"/>
        <v>5</v>
      </c>
      <c r="B9" s="111" t="s">
        <v>337</v>
      </c>
      <c r="C9" s="112"/>
      <c r="D9" s="21" t="s">
        <v>235</v>
      </c>
      <c r="E9" s="55">
        <v>775.52</v>
      </c>
      <c r="F9" s="53">
        <v>930.62</v>
      </c>
    </row>
    <row r="10" spans="1:6" ht="37.5" customHeight="1" x14ac:dyDescent="0.35">
      <c r="A10" s="34">
        <f t="shared" si="0"/>
        <v>6</v>
      </c>
      <c r="B10" s="111" t="s">
        <v>338</v>
      </c>
      <c r="C10" s="112"/>
      <c r="D10" s="21" t="s">
        <v>235</v>
      </c>
      <c r="E10" s="56">
        <v>665.98</v>
      </c>
      <c r="F10" s="53">
        <v>799.18000000000006</v>
      </c>
    </row>
    <row r="11" spans="1:6" ht="37.5" customHeight="1" x14ac:dyDescent="0.35">
      <c r="A11" s="34">
        <f t="shared" si="0"/>
        <v>7</v>
      </c>
      <c r="B11" s="111" t="s">
        <v>238</v>
      </c>
      <c r="C11" s="112"/>
      <c r="D11" s="21" t="s">
        <v>235</v>
      </c>
      <c r="E11" s="56">
        <v>567.16999999999996</v>
      </c>
      <c r="F11" s="53">
        <v>680.59999999999991</v>
      </c>
    </row>
    <row r="12" spans="1:6" ht="37.5" customHeight="1" x14ac:dyDescent="0.35">
      <c r="A12" s="34">
        <f t="shared" si="0"/>
        <v>8</v>
      </c>
      <c r="B12" s="111" t="s">
        <v>339</v>
      </c>
      <c r="C12" s="112"/>
      <c r="D12" s="21" t="s">
        <v>235</v>
      </c>
      <c r="E12" s="57">
        <v>1595.0000000000002</v>
      </c>
      <c r="F12" s="53">
        <v>1914.0000000000002</v>
      </c>
    </row>
    <row r="13" spans="1:6" ht="37.5" customHeight="1" x14ac:dyDescent="0.35">
      <c r="A13" s="34">
        <f t="shared" si="0"/>
        <v>9</v>
      </c>
      <c r="B13" s="111" t="s">
        <v>340</v>
      </c>
      <c r="C13" s="112"/>
      <c r="D13" s="21" t="s">
        <v>235</v>
      </c>
      <c r="E13" s="57">
        <v>1752.92</v>
      </c>
      <c r="F13" s="53">
        <v>2103.5</v>
      </c>
    </row>
    <row r="14" spans="1:6" ht="37.5" customHeight="1" x14ac:dyDescent="0.35">
      <c r="A14" s="34">
        <f t="shared" si="0"/>
        <v>10</v>
      </c>
      <c r="B14" s="111" t="s">
        <v>335</v>
      </c>
      <c r="C14" s="112"/>
      <c r="D14" s="21" t="s">
        <v>235</v>
      </c>
      <c r="E14" s="57">
        <v>2280.58</v>
      </c>
      <c r="F14" s="53">
        <v>2736.7</v>
      </c>
    </row>
    <row r="15" spans="1:6" ht="37.5" customHeight="1" x14ac:dyDescent="0.35">
      <c r="A15" s="34">
        <f t="shared" si="0"/>
        <v>11</v>
      </c>
      <c r="B15" s="111" t="s">
        <v>336</v>
      </c>
      <c r="C15" s="112"/>
      <c r="D15" s="21" t="s">
        <v>235</v>
      </c>
      <c r="E15" s="57">
        <v>1475.61</v>
      </c>
      <c r="F15" s="53">
        <v>1770.73</v>
      </c>
    </row>
    <row r="16" spans="1:6" ht="37.5" customHeight="1" x14ac:dyDescent="0.35">
      <c r="A16" s="34">
        <f t="shared" si="0"/>
        <v>12</v>
      </c>
      <c r="B16" s="111" t="s">
        <v>239</v>
      </c>
      <c r="C16" s="112"/>
      <c r="D16" s="21" t="s">
        <v>235</v>
      </c>
      <c r="E16" s="56">
        <v>760.85</v>
      </c>
      <c r="F16" s="53">
        <v>913.02</v>
      </c>
    </row>
    <row r="17" spans="1:6" ht="37.5" customHeight="1" x14ac:dyDescent="0.35">
      <c r="A17" s="34">
        <f t="shared" si="0"/>
        <v>13</v>
      </c>
      <c r="B17" s="111" t="s">
        <v>240</v>
      </c>
      <c r="C17" s="112"/>
      <c r="D17" s="21" t="s">
        <v>235</v>
      </c>
      <c r="E17" s="57">
        <v>1001.38</v>
      </c>
      <c r="F17" s="53">
        <v>1201.6600000000001</v>
      </c>
    </row>
    <row r="18" spans="1:6" ht="37.5" customHeight="1" x14ac:dyDescent="0.35">
      <c r="A18" s="34">
        <f t="shared" si="0"/>
        <v>14</v>
      </c>
      <c r="B18" s="111" t="s">
        <v>241</v>
      </c>
      <c r="C18" s="112"/>
      <c r="D18" s="21" t="s">
        <v>235</v>
      </c>
      <c r="E18" s="57">
        <v>1080.5500000000002</v>
      </c>
      <c r="F18" s="53">
        <v>1296.6600000000003</v>
      </c>
    </row>
    <row r="19" spans="1:6" ht="37.5" customHeight="1" x14ac:dyDescent="0.35">
      <c r="A19" s="34">
        <f t="shared" si="0"/>
        <v>15</v>
      </c>
      <c r="B19" s="111" t="s">
        <v>341</v>
      </c>
      <c r="C19" s="112"/>
      <c r="D19" s="21" t="s">
        <v>235</v>
      </c>
      <c r="E19" s="57">
        <v>2240.7200000000003</v>
      </c>
      <c r="F19" s="53">
        <v>2688.86</v>
      </c>
    </row>
    <row r="20" spans="1:6" ht="37.5" customHeight="1" x14ac:dyDescent="0.35">
      <c r="A20" s="34">
        <f t="shared" si="0"/>
        <v>16</v>
      </c>
      <c r="B20" s="111" t="s">
        <v>342</v>
      </c>
      <c r="C20" s="112"/>
      <c r="D20" s="21" t="s">
        <v>235</v>
      </c>
      <c r="E20" s="57">
        <v>2304.8599999999997</v>
      </c>
      <c r="F20" s="53">
        <v>2765.83</v>
      </c>
    </row>
    <row r="21" spans="1:6" ht="26" customHeight="1" x14ac:dyDescent="0.35">
      <c r="A21" s="95" t="s">
        <v>234</v>
      </c>
      <c r="B21" s="95"/>
      <c r="C21" s="95"/>
      <c r="D21" s="95"/>
      <c r="E21" s="95"/>
      <c r="F21" s="95"/>
    </row>
    <row r="22" spans="1:6" s="7" customFormat="1" ht="25" customHeight="1" x14ac:dyDescent="0.35">
      <c r="A22" s="94" t="s">
        <v>151</v>
      </c>
      <c r="B22" s="94"/>
      <c r="C22" s="94"/>
      <c r="D22" s="94"/>
      <c r="E22" s="94"/>
      <c r="F22" s="94"/>
    </row>
    <row r="23" spans="1:6" ht="24.5" customHeight="1" x14ac:dyDescent="0.35">
      <c r="A23" s="101">
        <v>1</v>
      </c>
      <c r="B23" s="105" t="s">
        <v>99</v>
      </c>
      <c r="C23" s="38" t="s">
        <v>92</v>
      </c>
      <c r="D23" s="39" t="s">
        <v>75</v>
      </c>
      <c r="E23" s="37">
        <v>9054.41</v>
      </c>
      <c r="F23" s="37">
        <v>10865.291999999999</v>
      </c>
    </row>
    <row r="24" spans="1:6" ht="24.5" customHeight="1" x14ac:dyDescent="0.35">
      <c r="A24" s="101"/>
      <c r="B24" s="105"/>
      <c r="C24" s="38" t="s">
        <v>164</v>
      </c>
      <c r="D24" s="39" t="s">
        <v>75</v>
      </c>
      <c r="E24" s="37">
        <v>9592.6899999999987</v>
      </c>
      <c r="F24" s="37">
        <v>11511.227999999997</v>
      </c>
    </row>
    <row r="25" spans="1:6" ht="24.5" customHeight="1" x14ac:dyDescent="0.35">
      <c r="A25" s="101">
        <v>2</v>
      </c>
      <c r="B25" s="105" t="s">
        <v>100</v>
      </c>
      <c r="C25" s="38" t="s">
        <v>92</v>
      </c>
      <c r="D25" s="39" t="s">
        <v>75</v>
      </c>
      <c r="E25" s="37">
        <v>10080.73</v>
      </c>
      <c r="F25" s="37">
        <v>12096.875999999998</v>
      </c>
    </row>
    <row r="26" spans="1:6" ht="24.5" customHeight="1" x14ac:dyDescent="0.35">
      <c r="A26" s="101"/>
      <c r="B26" s="105"/>
      <c r="C26" s="38" t="s">
        <v>164</v>
      </c>
      <c r="D26" s="39" t="s">
        <v>75</v>
      </c>
      <c r="E26" s="37">
        <v>10619.01</v>
      </c>
      <c r="F26" s="37">
        <v>12742.812</v>
      </c>
    </row>
    <row r="27" spans="1:6" ht="24.5" customHeight="1" x14ac:dyDescent="0.35">
      <c r="A27" s="101">
        <v>3</v>
      </c>
      <c r="B27" s="105" t="s">
        <v>101</v>
      </c>
      <c r="C27" s="38" t="s">
        <v>92</v>
      </c>
      <c r="D27" s="39" t="s">
        <v>75</v>
      </c>
      <c r="E27" s="37">
        <v>7001.6200000000008</v>
      </c>
      <c r="F27" s="37">
        <v>8401.9440000000013</v>
      </c>
    </row>
    <row r="28" spans="1:6" ht="24.5" customHeight="1" x14ac:dyDescent="0.35">
      <c r="A28" s="101"/>
      <c r="B28" s="105"/>
      <c r="C28" s="38" t="s">
        <v>164</v>
      </c>
      <c r="D28" s="39" t="s">
        <v>75</v>
      </c>
      <c r="E28" s="37">
        <v>7539.9</v>
      </c>
      <c r="F28" s="37">
        <v>9047.8799999999992</v>
      </c>
    </row>
    <row r="29" spans="1:6" ht="24.5" customHeight="1" x14ac:dyDescent="0.35">
      <c r="A29" s="101">
        <v>4</v>
      </c>
      <c r="B29" s="105" t="s">
        <v>102</v>
      </c>
      <c r="C29" s="38" t="s">
        <v>92</v>
      </c>
      <c r="D29" s="39" t="s">
        <v>75</v>
      </c>
      <c r="E29" s="37">
        <v>9776.33</v>
      </c>
      <c r="F29" s="37">
        <v>11731.596</v>
      </c>
    </row>
    <row r="30" spans="1:6" ht="24.5" customHeight="1" x14ac:dyDescent="0.35">
      <c r="A30" s="101"/>
      <c r="B30" s="105"/>
      <c r="C30" s="38" t="s">
        <v>164</v>
      </c>
      <c r="D30" s="39" t="s">
        <v>75</v>
      </c>
      <c r="E30" s="37">
        <v>10314.599999999999</v>
      </c>
      <c r="F30" s="37">
        <v>12377.519999999999</v>
      </c>
    </row>
    <row r="31" spans="1:6" ht="24.5" customHeight="1" x14ac:dyDescent="0.35">
      <c r="A31" s="101">
        <v>5</v>
      </c>
      <c r="B31" s="105" t="s">
        <v>103</v>
      </c>
      <c r="C31" s="38" t="s">
        <v>92</v>
      </c>
      <c r="D31" s="39" t="s">
        <v>75</v>
      </c>
      <c r="E31" s="37">
        <v>15478.84</v>
      </c>
      <c r="F31" s="37">
        <v>18574.608</v>
      </c>
    </row>
    <row r="32" spans="1:6" ht="24.5" customHeight="1" x14ac:dyDescent="0.35">
      <c r="A32" s="101"/>
      <c r="B32" s="105"/>
      <c r="C32" s="38" t="s">
        <v>164</v>
      </c>
      <c r="D32" s="39" t="s">
        <v>75</v>
      </c>
      <c r="E32" s="37">
        <v>16017.12</v>
      </c>
      <c r="F32" s="37">
        <v>19220.544000000002</v>
      </c>
    </row>
    <row r="33" spans="1:6" ht="24.5" customHeight="1" x14ac:dyDescent="0.35">
      <c r="A33" s="101">
        <v>6</v>
      </c>
      <c r="B33" s="105" t="s">
        <v>104</v>
      </c>
      <c r="C33" s="38" t="s">
        <v>92</v>
      </c>
      <c r="D33" s="39" t="s">
        <v>75</v>
      </c>
      <c r="E33" s="37">
        <v>5474.81</v>
      </c>
      <c r="F33" s="37">
        <v>6569.7719999999999</v>
      </c>
    </row>
    <row r="34" spans="1:6" ht="24.5" customHeight="1" x14ac:dyDescent="0.35">
      <c r="A34" s="101"/>
      <c r="B34" s="105"/>
      <c r="C34" s="38" t="s">
        <v>164</v>
      </c>
      <c r="D34" s="39" t="s">
        <v>75</v>
      </c>
      <c r="E34" s="37">
        <v>6070.26</v>
      </c>
      <c r="F34" s="37">
        <v>7284.3119999999999</v>
      </c>
    </row>
    <row r="35" spans="1:6" ht="24.5" customHeight="1" x14ac:dyDescent="0.35">
      <c r="A35" s="101">
        <v>7</v>
      </c>
      <c r="B35" s="105" t="s">
        <v>105</v>
      </c>
      <c r="C35" s="38" t="s">
        <v>92</v>
      </c>
      <c r="D35" s="39" t="s">
        <v>75</v>
      </c>
      <c r="E35" s="37">
        <v>9890.5</v>
      </c>
      <c r="F35" s="37">
        <v>11868.6</v>
      </c>
    </row>
    <row r="36" spans="1:6" ht="24.5" customHeight="1" x14ac:dyDescent="0.35">
      <c r="A36" s="101"/>
      <c r="B36" s="105"/>
      <c r="C36" s="38" t="s">
        <v>164</v>
      </c>
      <c r="D36" s="39" t="s">
        <v>75</v>
      </c>
      <c r="E36" s="37">
        <v>10485.94</v>
      </c>
      <c r="F36" s="37">
        <v>12583.128000000001</v>
      </c>
    </row>
    <row r="37" spans="1:6" ht="24.5" customHeight="1" x14ac:dyDescent="0.35">
      <c r="A37" s="101">
        <v>8</v>
      </c>
      <c r="B37" s="105" t="s">
        <v>106</v>
      </c>
      <c r="C37" s="38" t="s">
        <v>92</v>
      </c>
      <c r="D37" s="39" t="s">
        <v>75</v>
      </c>
      <c r="E37" s="37">
        <v>6650.9699999999993</v>
      </c>
      <c r="F37" s="37">
        <v>7981.1639999999989</v>
      </c>
    </row>
    <row r="38" spans="1:6" ht="24.5" customHeight="1" x14ac:dyDescent="0.35">
      <c r="A38" s="101"/>
      <c r="B38" s="105"/>
      <c r="C38" s="38" t="s">
        <v>164</v>
      </c>
      <c r="D38" s="39" t="s">
        <v>75</v>
      </c>
      <c r="E38" s="37">
        <v>7261.84</v>
      </c>
      <c r="F38" s="37">
        <v>8714.2080000000005</v>
      </c>
    </row>
    <row r="39" spans="1:6" ht="24.5" customHeight="1" x14ac:dyDescent="0.35">
      <c r="A39" s="101">
        <v>9</v>
      </c>
      <c r="B39" s="105" t="s">
        <v>98</v>
      </c>
      <c r="C39" s="38" t="s">
        <v>92</v>
      </c>
      <c r="D39" s="39" t="s">
        <v>75</v>
      </c>
      <c r="E39" s="37">
        <v>12035.500000000002</v>
      </c>
      <c r="F39" s="37">
        <v>14442.600000000002</v>
      </c>
    </row>
    <row r="40" spans="1:6" ht="24.5" customHeight="1" x14ac:dyDescent="0.35">
      <c r="A40" s="101"/>
      <c r="B40" s="105"/>
      <c r="C40" s="38" t="s">
        <v>164</v>
      </c>
      <c r="D40" s="39" t="s">
        <v>75</v>
      </c>
      <c r="E40" s="37">
        <v>12630.970000000001</v>
      </c>
      <c r="F40" s="37">
        <v>15157.164000000001</v>
      </c>
    </row>
    <row r="41" spans="1:6" ht="24.5" customHeight="1" x14ac:dyDescent="0.35">
      <c r="A41" s="101">
        <v>10</v>
      </c>
      <c r="B41" s="105" t="s">
        <v>107</v>
      </c>
      <c r="C41" s="38" t="s">
        <v>92</v>
      </c>
      <c r="D41" s="39" t="s">
        <v>75</v>
      </c>
      <c r="E41" s="37">
        <v>1926.9</v>
      </c>
      <c r="F41" s="37">
        <v>2312.2800000000002</v>
      </c>
    </row>
    <row r="42" spans="1:6" ht="24.5" customHeight="1" x14ac:dyDescent="0.35">
      <c r="A42" s="101"/>
      <c r="B42" s="105"/>
      <c r="C42" s="38" t="s">
        <v>164</v>
      </c>
      <c r="D42" s="39" t="s">
        <v>75</v>
      </c>
      <c r="E42" s="37">
        <v>2449.86</v>
      </c>
      <c r="F42" s="37">
        <v>2939.8319999999999</v>
      </c>
    </row>
    <row r="43" spans="1:6" ht="24.5" customHeight="1" x14ac:dyDescent="0.35">
      <c r="A43" s="101">
        <v>11</v>
      </c>
      <c r="B43" s="105" t="s">
        <v>108</v>
      </c>
      <c r="C43" s="38" t="s">
        <v>92</v>
      </c>
      <c r="D43" s="39" t="s">
        <v>75</v>
      </c>
      <c r="E43" s="37">
        <v>2438.8500000000004</v>
      </c>
      <c r="F43" s="37">
        <v>2926.6200000000003</v>
      </c>
    </row>
    <row r="44" spans="1:6" ht="24.5" customHeight="1" x14ac:dyDescent="0.35">
      <c r="A44" s="101"/>
      <c r="B44" s="105"/>
      <c r="C44" s="38" t="s">
        <v>164</v>
      </c>
      <c r="D44" s="39" t="s">
        <v>75</v>
      </c>
      <c r="E44" s="37">
        <v>3012.8</v>
      </c>
      <c r="F44" s="37">
        <v>3615.36</v>
      </c>
    </row>
    <row r="45" spans="1:6" ht="24.5" customHeight="1" x14ac:dyDescent="0.35">
      <c r="A45" s="101">
        <v>12</v>
      </c>
      <c r="B45" s="105" t="s">
        <v>109</v>
      </c>
      <c r="C45" s="38" t="s">
        <v>92</v>
      </c>
      <c r="D45" s="39" t="s">
        <v>75</v>
      </c>
      <c r="E45" s="37">
        <v>1273.0899999999999</v>
      </c>
      <c r="F45" s="37">
        <v>1527.7079999999999</v>
      </c>
    </row>
    <row r="46" spans="1:6" ht="24.5" customHeight="1" x14ac:dyDescent="0.35">
      <c r="A46" s="101"/>
      <c r="B46" s="105"/>
      <c r="C46" s="38" t="s">
        <v>164</v>
      </c>
      <c r="D46" s="39" t="s">
        <v>75</v>
      </c>
      <c r="E46" s="37">
        <v>1796.05</v>
      </c>
      <c r="F46" s="37">
        <v>2155.2599999999998</v>
      </c>
    </row>
    <row r="47" spans="1:6" ht="24.5" customHeight="1" x14ac:dyDescent="0.35">
      <c r="A47" s="101">
        <v>13</v>
      </c>
      <c r="B47" s="105" t="s">
        <v>110</v>
      </c>
      <c r="C47" s="38" t="s">
        <v>92</v>
      </c>
      <c r="D47" s="39" t="s">
        <v>75</v>
      </c>
      <c r="E47" s="37">
        <v>871.17000000000007</v>
      </c>
      <c r="F47" s="37">
        <v>1045.404</v>
      </c>
    </row>
    <row r="48" spans="1:6" ht="24.5" customHeight="1" x14ac:dyDescent="0.35">
      <c r="A48" s="101"/>
      <c r="B48" s="105"/>
      <c r="C48" s="38" t="s">
        <v>164</v>
      </c>
      <c r="D48" s="39" t="s">
        <v>75</v>
      </c>
      <c r="E48" s="37">
        <v>1361.1999999999998</v>
      </c>
      <c r="F48" s="37">
        <v>1633.4399999999998</v>
      </c>
    </row>
    <row r="49" spans="1:8" ht="24.5" customHeight="1" x14ac:dyDescent="0.35">
      <c r="A49" s="101">
        <v>14</v>
      </c>
      <c r="B49" s="105" t="s">
        <v>111</v>
      </c>
      <c r="C49" s="38" t="s">
        <v>92</v>
      </c>
      <c r="D49" s="39" t="s">
        <v>75</v>
      </c>
      <c r="E49" s="37">
        <v>3371.1099999999997</v>
      </c>
      <c r="F49" s="37">
        <v>4045.3319999999994</v>
      </c>
    </row>
    <row r="50" spans="1:8" ht="24.5" customHeight="1" x14ac:dyDescent="0.35">
      <c r="A50" s="101"/>
      <c r="B50" s="105"/>
      <c r="C50" s="38" t="s">
        <v>164</v>
      </c>
      <c r="D50" s="39" t="s">
        <v>75</v>
      </c>
      <c r="E50" s="37">
        <v>3945.05</v>
      </c>
      <c r="F50" s="37">
        <v>4734.0600000000004</v>
      </c>
    </row>
    <row r="51" spans="1:8" ht="24.5" customHeight="1" x14ac:dyDescent="0.35">
      <c r="A51" s="101">
        <v>15</v>
      </c>
      <c r="B51" s="105" t="s">
        <v>112</v>
      </c>
      <c r="C51" s="38" t="s">
        <v>92</v>
      </c>
      <c r="D51" s="39" t="s">
        <v>75</v>
      </c>
      <c r="E51" s="37">
        <v>5519.25</v>
      </c>
      <c r="F51" s="37">
        <v>6623.0999999999995</v>
      </c>
    </row>
    <row r="52" spans="1:8" ht="24.5" customHeight="1" x14ac:dyDescent="0.35">
      <c r="A52" s="101"/>
      <c r="B52" s="105"/>
      <c r="C52" s="38" t="s">
        <v>164</v>
      </c>
      <c r="D52" s="39" t="s">
        <v>75</v>
      </c>
      <c r="E52" s="37">
        <v>6093.19</v>
      </c>
      <c r="F52" s="37">
        <v>7311.8279999999995</v>
      </c>
    </row>
    <row r="53" spans="1:8" ht="24.5" customHeight="1" x14ac:dyDescent="0.35">
      <c r="A53" s="101">
        <v>16</v>
      </c>
      <c r="B53" s="105" t="s">
        <v>113</v>
      </c>
      <c r="C53" s="38" t="s">
        <v>92</v>
      </c>
      <c r="D53" s="39" t="s">
        <v>75</v>
      </c>
      <c r="E53" s="37">
        <v>4019.56</v>
      </c>
      <c r="F53" s="37">
        <v>4823.4719999999998</v>
      </c>
    </row>
    <row r="54" spans="1:8" ht="24.5" customHeight="1" x14ac:dyDescent="0.35">
      <c r="A54" s="101"/>
      <c r="B54" s="105"/>
      <c r="C54" s="38" t="s">
        <v>164</v>
      </c>
      <c r="D54" s="39" t="s">
        <v>75</v>
      </c>
      <c r="E54" s="37">
        <v>4593.5</v>
      </c>
      <c r="F54" s="37">
        <v>5512.2</v>
      </c>
    </row>
    <row r="55" spans="1:8" ht="24.5" customHeight="1" x14ac:dyDescent="0.35">
      <c r="A55" s="101">
        <v>17</v>
      </c>
      <c r="B55" s="105" t="s">
        <v>114</v>
      </c>
      <c r="C55" s="38" t="s">
        <v>92</v>
      </c>
      <c r="D55" s="39" t="s">
        <v>75</v>
      </c>
      <c r="E55" s="37">
        <v>3054.9700000000003</v>
      </c>
      <c r="F55" s="37">
        <v>3665.9640000000004</v>
      </c>
    </row>
    <row r="56" spans="1:8" ht="24.5" customHeight="1" x14ac:dyDescent="0.35">
      <c r="A56" s="101"/>
      <c r="B56" s="105"/>
      <c r="C56" s="38" t="s">
        <v>164</v>
      </c>
      <c r="D56" s="39" t="s">
        <v>75</v>
      </c>
      <c r="E56" s="37">
        <v>3628.9100000000003</v>
      </c>
      <c r="F56" s="37">
        <v>4354.692</v>
      </c>
      <c r="H56" s="6"/>
    </row>
    <row r="57" spans="1:8" ht="24.5" customHeight="1" x14ac:dyDescent="0.35">
      <c r="A57" s="101">
        <v>18</v>
      </c>
      <c r="B57" s="105" t="s">
        <v>115</v>
      </c>
      <c r="C57" s="38" t="s">
        <v>92</v>
      </c>
      <c r="D57" s="39" t="s">
        <v>75</v>
      </c>
      <c r="E57" s="37">
        <v>5154.4399999999996</v>
      </c>
      <c r="F57" s="37">
        <v>6185.3279999999995</v>
      </c>
      <c r="H57" s="6"/>
    </row>
    <row r="58" spans="1:8" ht="24.5" customHeight="1" x14ac:dyDescent="0.35">
      <c r="A58" s="101"/>
      <c r="B58" s="105"/>
      <c r="C58" s="38" t="s">
        <v>164</v>
      </c>
      <c r="D58" s="39" t="s">
        <v>75</v>
      </c>
      <c r="E58" s="37">
        <v>5728.3700000000008</v>
      </c>
      <c r="F58" s="37">
        <v>6874.0440000000008</v>
      </c>
      <c r="H58" s="6"/>
    </row>
    <row r="59" spans="1:8" ht="27.5" customHeight="1" x14ac:dyDescent="0.35">
      <c r="A59" s="95" t="s">
        <v>243</v>
      </c>
      <c r="B59" s="95"/>
      <c r="C59" s="95"/>
      <c r="D59" s="95"/>
      <c r="E59" s="95"/>
      <c r="F59" s="95"/>
    </row>
    <row r="60" spans="1:8" s="7" customFormat="1" ht="25" customHeight="1" x14ac:dyDescent="0.35">
      <c r="A60" s="94" t="s">
        <v>152</v>
      </c>
      <c r="B60" s="94"/>
      <c r="C60" s="94"/>
      <c r="D60" s="94"/>
      <c r="E60" s="94"/>
      <c r="F60" s="94"/>
    </row>
    <row r="61" spans="1:8" ht="30" customHeight="1" x14ac:dyDescent="0.35">
      <c r="A61" s="40">
        <v>1</v>
      </c>
      <c r="B61" s="110" t="s">
        <v>116</v>
      </c>
      <c r="C61" s="110"/>
      <c r="D61" s="41" t="s">
        <v>71</v>
      </c>
      <c r="E61" s="37">
        <v>224.67</v>
      </c>
      <c r="F61" s="37">
        <v>269.60399999999998</v>
      </c>
    </row>
    <row r="62" spans="1:8" ht="30" customHeight="1" x14ac:dyDescent="0.35">
      <c r="A62" s="34">
        <f>A61+1</f>
        <v>2</v>
      </c>
      <c r="B62" s="110" t="s">
        <v>117</v>
      </c>
      <c r="C62" s="110"/>
      <c r="D62" s="42" t="s">
        <v>71</v>
      </c>
      <c r="E62" s="37">
        <v>179.73999999999998</v>
      </c>
      <c r="F62" s="37">
        <v>215.68799999999996</v>
      </c>
    </row>
    <row r="63" spans="1:8" ht="30" customHeight="1" x14ac:dyDescent="0.35">
      <c r="A63" s="34">
        <f t="shared" ref="A63:A74" si="1">A62+1</f>
        <v>3</v>
      </c>
      <c r="B63" s="110" t="s">
        <v>118</v>
      </c>
      <c r="C63" s="110"/>
      <c r="D63" s="42" t="s">
        <v>71</v>
      </c>
      <c r="E63" s="37">
        <v>269.57</v>
      </c>
      <c r="F63" s="37">
        <v>323.48399999999998</v>
      </c>
    </row>
    <row r="64" spans="1:8" ht="30" customHeight="1" x14ac:dyDescent="0.35">
      <c r="A64" s="34">
        <f t="shared" si="1"/>
        <v>4</v>
      </c>
      <c r="B64" s="110" t="s">
        <v>119</v>
      </c>
      <c r="C64" s="110"/>
      <c r="D64" s="42" t="s">
        <v>71</v>
      </c>
      <c r="E64" s="37">
        <v>179.73999999999998</v>
      </c>
      <c r="F64" s="37">
        <v>215.68799999999996</v>
      </c>
    </row>
    <row r="65" spans="1:6" ht="30" customHeight="1" x14ac:dyDescent="0.35">
      <c r="A65" s="34">
        <f t="shared" si="1"/>
        <v>5</v>
      </c>
      <c r="B65" s="110" t="s">
        <v>120</v>
      </c>
      <c r="C65" s="110"/>
      <c r="D65" s="42" t="s">
        <v>71</v>
      </c>
      <c r="E65" s="37">
        <v>269.57</v>
      </c>
      <c r="F65" s="37">
        <v>323.48399999999998</v>
      </c>
    </row>
    <row r="66" spans="1:6" ht="30" customHeight="1" x14ac:dyDescent="0.35">
      <c r="A66" s="34">
        <f t="shared" si="1"/>
        <v>6</v>
      </c>
      <c r="B66" s="110" t="s">
        <v>121</v>
      </c>
      <c r="C66" s="110"/>
      <c r="D66" s="42" t="s">
        <v>71</v>
      </c>
      <c r="E66" s="37">
        <v>89.86999999999999</v>
      </c>
      <c r="F66" s="37">
        <v>107.84399999999998</v>
      </c>
    </row>
    <row r="67" spans="1:6" ht="30" customHeight="1" x14ac:dyDescent="0.35">
      <c r="A67" s="34">
        <f t="shared" si="1"/>
        <v>7</v>
      </c>
      <c r="B67" s="110" t="s">
        <v>122</v>
      </c>
      <c r="C67" s="110"/>
      <c r="D67" s="42" t="s">
        <v>71</v>
      </c>
      <c r="E67" s="37">
        <v>134.82</v>
      </c>
      <c r="F67" s="37">
        <v>161.78399999999999</v>
      </c>
    </row>
    <row r="68" spans="1:6" ht="30" customHeight="1" x14ac:dyDescent="0.35">
      <c r="A68" s="34">
        <f t="shared" si="1"/>
        <v>8</v>
      </c>
      <c r="B68" s="110" t="s">
        <v>123</v>
      </c>
      <c r="C68" s="110"/>
      <c r="D68" s="42" t="s">
        <v>71</v>
      </c>
      <c r="E68" s="37">
        <v>269.57</v>
      </c>
      <c r="F68" s="37">
        <v>323.48399999999998</v>
      </c>
    </row>
    <row r="69" spans="1:6" ht="30" customHeight="1" x14ac:dyDescent="0.35">
      <c r="A69" s="34">
        <f t="shared" si="1"/>
        <v>9</v>
      </c>
      <c r="B69" s="110" t="s">
        <v>124</v>
      </c>
      <c r="C69" s="110"/>
      <c r="D69" s="42" t="s">
        <v>71</v>
      </c>
      <c r="E69" s="37">
        <v>179.73999999999998</v>
      </c>
      <c r="F69" s="37">
        <v>215.68799999999996</v>
      </c>
    </row>
    <row r="70" spans="1:6" ht="30" customHeight="1" x14ac:dyDescent="0.35">
      <c r="A70" s="34">
        <f t="shared" si="1"/>
        <v>10</v>
      </c>
      <c r="B70" s="110" t="s">
        <v>125</v>
      </c>
      <c r="C70" s="110"/>
      <c r="D70" s="42" t="s">
        <v>71</v>
      </c>
      <c r="E70" s="37">
        <v>134.82</v>
      </c>
      <c r="F70" s="37">
        <v>161.78399999999999</v>
      </c>
    </row>
    <row r="71" spans="1:6" ht="30" customHeight="1" x14ac:dyDescent="0.35">
      <c r="A71" s="34">
        <f t="shared" si="1"/>
        <v>11</v>
      </c>
      <c r="B71" s="110" t="s">
        <v>126</v>
      </c>
      <c r="C71" s="110"/>
      <c r="D71" s="42" t="s">
        <v>72</v>
      </c>
      <c r="E71" s="37">
        <v>134.82</v>
      </c>
      <c r="F71" s="37">
        <v>161.78399999999999</v>
      </c>
    </row>
    <row r="72" spans="1:6" ht="30" customHeight="1" x14ac:dyDescent="0.35">
      <c r="A72" s="34">
        <f t="shared" si="1"/>
        <v>12</v>
      </c>
      <c r="B72" s="110" t="s">
        <v>127</v>
      </c>
      <c r="C72" s="110"/>
      <c r="D72" s="42" t="s">
        <v>71</v>
      </c>
      <c r="E72" s="37">
        <v>89.86999999999999</v>
      </c>
      <c r="F72" s="37">
        <v>107.84399999999998</v>
      </c>
    </row>
    <row r="73" spans="1:6" ht="30" customHeight="1" x14ac:dyDescent="0.35">
      <c r="A73" s="34">
        <f t="shared" si="1"/>
        <v>13</v>
      </c>
      <c r="B73" s="110" t="s">
        <v>128</v>
      </c>
      <c r="C73" s="110"/>
      <c r="D73" s="42" t="s">
        <v>71</v>
      </c>
      <c r="E73" s="37">
        <v>134.82</v>
      </c>
      <c r="F73" s="37">
        <v>161.78399999999999</v>
      </c>
    </row>
    <row r="74" spans="1:6" ht="30" customHeight="1" x14ac:dyDescent="0.35">
      <c r="A74" s="34">
        <f t="shared" si="1"/>
        <v>14</v>
      </c>
      <c r="B74" s="110" t="s">
        <v>129</v>
      </c>
      <c r="C74" s="110"/>
      <c r="D74" s="42" t="s">
        <v>71</v>
      </c>
      <c r="E74" s="37">
        <v>449.36</v>
      </c>
      <c r="F74" s="37">
        <v>539.23199999999997</v>
      </c>
    </row>
    <row r="75" spans="1:6" ht="30.5" customHeight="1" x14ac:dyDescent="0.35">
      <c r="A75" s="95" t="s">
        <v>245</v>
      </c>
      <c r="B75" s="95"/>
      <c r="C75" s="95"/>
      <c r="D75" s="95"/>
      <c r="E75" s="95"/>
      <c r="F75" s="95"/>
    </row>
    <row r="76" spans="1:6" s="7" customFormat="1" ht="25" customHeight="1" x14ac:dyDescent="0.35">
      <c r="A76" s="94" t="s">
        <v>153</v>
      </c>
      <c r="B76" s="94"/>
      <c r="C76" s="94"/>
      <c r="D76" s="94"/>
      <c r="E76" s="94"/>
      <c r="F76" s="94"/>
    </row>
    <row r="77" spans="1:6" ht="44.5" customHeight="1" x14ac:dyDescent="0.35">
      <c r="A77" s="34">
        <v>1</v>
      </c>
      <c r="B77" s="108" t="s">
        <v>76</v>
      </c>
      <c r="C77" s="109"/>
      <c r="D77" s="34" t="s">
        <v>75</v>
      </c>
      <c r="E77" s="37">
        <v>709.69</v>
      </c>
      <c r="F77" s="37">
        <v>851.62800000000004</v>
      </c>
    </row>
    <row r="78" spans="1:6" ht="35.5" customHeight="1" x14ac:dyDescent="0.35">
      <c r="A78" s="95" t="s">
        <v>244</v>
      </c>
      <c r="B78" s="95"/>
      <c r="C78" s="95"/>
      <c r="D78" s="95"/>
      <c r="E78" s="95"/>
      <c r="F78" s="95"/>
    </row>
    <row r="79" spans="1:6" s="7" customFormat="1" ht="25" customHeight="1" x14ac:dyDescent="0.35">
      <c r="A79" s="94" t="s">
        <v>154</v>
      </c>
      <c r="B79" s="94"/>
      <c r="C79" s="94"/>
      <c r="D79" s="94"/>
      <c r="E79" s="94"/>
      <c r="F79" s="94"/>
    </row>
    <row r="80" spans="1:6" ht="26.25" customHeight="1" x14ac:dyDescent="0.35">
      <c r="A80" s="34">
        <v>1</v>
      </c>
      <c r="B80" s="102" t="s">
        <v>77</v>
      </c>
      <c r="C80" s="103"/>
      <c r="D80" s="42" t="s">
        <v>87</v>
      </c>
      <c r="E80" s="37">
        <v>1326.47</v>
      </c>
      <c r="F80" s="37">
        <v>1591.7639999999999</v>
      </c>
    </row>
    <row r="81" spans="1:6" ht="26.25" customHeight="1" x14ac:dyDescent="0.35">
      <c r="A81" s="34">
        <f>A80+1</f>
        <v>2</v>
      </c>
      <c r="B81" s="102" t="s">
        <v>78</v>
      </c>
      <c r="C81" s="103"/>
      <c r="D81" s="42" t="s">
        <v>87</v>
      </c>
      <c r="E81" s="37">
        <v>133.56</v>
      </c>
      <c r="F81" s="37">
        <v>160.27199999999999</v>
      </c>
    </row>
    <row r="82" spans="1:6" ht="26.25" customHeight="1" x14ac:dyDescent="0.35">
      <c r="A82" s="34">
        <f t="shared" ref="A82:A90" si="2">A81+1</f>
        <v>3</v>
      </c>
      <c r="B82" s="102" t="s">
        <v>79</v>
      </c>
      <c r="C82" s="103"/>
      <c r="D82" s="42" t="s">
        <v>87</v>
      </c>
      <c r="E82" s="37">
        <v>392.7</v>
      </c>
      <c r="F82" s="37">
        <v>471.23999999999995</v>
      </c>
    </row>
    <row r="83" spans="1:6" ht="26.25" customHeight="1" x14ac:dyDescent="0.35">
      <c r="A83" s="34">
        <f t="shared" si="2"/>
        <v>4</v>
      </c>
      <c r="B83" s="102" t="s">
        <v>80</v>
      </c>
      <c r="C83" s="103"/>
      <c r="D83" s="42" t="s">
        <v>87</v>
      </c>
      <c r="E83" s="37">
        <v>1168.6500000000001</v>
      </c>
      <c r="F83" s="37">
        <v>1402.38</v>
      </c>
    </row>
    <row r="84" spans="1:6" ht="26.25" customHeight="1" x14ac:dyDescent="0.35">
      <c r="A84" s="34">
        <f t="shared" si="2"/>
        <v>5</v>
      </c>
      <c r="B84" s="102" t="s">
        <v>130</v>
      </c>
      <c r="C84" s="103"/>
      <c r="D84" s="42" t="s">
        <v>87</v>
      </c>
      <c r="E84" s="37">
        <v>307.10000000000002</v>
      </c>
      <c r="F84" s="37">
        <v>368.52000000000004</v>
      </c>
    </row>
    <row r="85" spans="1:6" ht="26.25" customHeight="1" x14ac:dyDescent="0.35">
      <c r="A85" s="34">
        <f t="shared" si="2"/>
        <v>6</v>
      </c>
      <c r="B85" s="102" t="s">
        <v>81</v>
      </c>
      <c r="C85" s="103"/>
      <c r="D85" s="42" t="s">
        <v>87</v>
      </c>
      <c r="E85" s="37">
        <v>3581.41</v>
      </c>
      <c r="F85" s="37">
        <v>4297.692</v>
      </c>
    </row>
    <row r="86" spans="1:6" ht="26.25" customHeight="1" x14ac:dyDescent="0.35">
      <c r="A86" s="34">
        <f t="shared" si="2"/>
        <v>7</v>
      </c>
      <c r="B86" s="102" t="s">
        <v>82</v>
      </c>
      <c r="C86" s="103"/>
      <c r="D86" s="42" t="s">
        <v>87</v>
      </c>
      <c r="E86" s="37">
        <v>785.53</v>
      </c>
      <c r="F86" s="37">
        <v>942.63599999999997</v>
      </c>
    </row>
    <row r="87" spans="1:6" ht="26.25" customHeight="1" x14ac:dyDescent="0.35">
      <c r="A87" s="34">
        <f t="shared" si="2"/>
        <v>8</v>
      </c>
      <c r="B87" s="102" t="s">
        <v>83</v>
      </c>
      <c r="C87" s="103"/>
      <c r="D87" s="42" t="s">
        <v>87</v>
      </c>
      <c r="E87" s="37">
        <v>1848.82</v>
      </c>
      <c r="F87" s="37">
        <v>2218.5839999999998</v>
      </c>
    </row>
    <row r="88" spans="1:6" ht="26.25" customHeight="1" x14ac:dyDescent="0.35">
      <c r="A88" s="34">
        <f t="shared" si="2"/>
        <v>9</v>
      </c>
      <c r="B88" s="102" t="s">
        <v>84</v>
      </c>
      <c r="C88" s="103"/>
      <c r="D88" s="42" t="s">
        <v>87</v>
      </c>
      <c r="E88" s="37">
        <v>376.86</v>
      </c>
      <c r="F88" s="37">
        <v>452.23200000000003</v>
      </c>
    </row>
    <row r="89" spans="1:6" ht="26.25" customHeight="1" x14ac:dyDescent="0.35">
      <c r="A89" s="34">
        <f t="shared" si="2"/>
        <v>10</v>
      </c>
      <c r="B89" s="102" t="s">
        <v>85</v>
      </c>
      <c r="C89" s="103"/>
      <c r="D89" s="42" t="s">
        <v>87</v>
      </c>
      <c r="E89" s="37">
        <v>2850.73</v>
      </c>
      <c r="F89" s="37">
        <v>3420.8759999999997</v>
      </c>
    </row>
    <row r="90" spans="1:6" ht="26.25" customHeight="1" x14ac:dyDescent="0.35">
      <c r="A90" s="34">
        <f t="shared" si="2"/>
        <v>11</v>
      </c>
      <c r="B90" s="102" t="s">
        <v>86</v>
      </c>
      <c r="C90" s="103"/>
      <c r="D90" s="42" t="s">
        <v>87</v>
      </c>
      <c r="E90" s="37">
        <v>1196.56</v>
      </c>
      <c r="F90" s="37">
        <v>1435.8719999999998</v>
      </c>
    </row>
    <row r="91" spans="1:6" ht="31" customHeight="1" x14ac:dyDescent="0.35">
      <c r="A91" s="95" t="s">
        <v>246</v>
      </c>
      <c r="B91" s="95"/>
      <c r="C91" s="95"/>
      <c r="D91" s="95"/>
      <c r="E91" s="95"/>
      <c r="F91" s="95"/>
    </row>
    <row r="92" spans="1:6" s="7" customFormat="1" ht="25" customHeight="1" x14ac:dyDescent="0.35">
      <c r="A92" s="94" t="s">
        <v>155</v>
      </c>
      <c r="B92" s="94"/>
      <c r="C92" s="94"/>
      <c r="D92" s="94"/>
      <c r="E92" s="94"/>
      <c r="F92" s="94"/>
    </row>
    <row r="93" spans="1:6" ht="28.5" customHeight="1" x14ac:dyDescent="0.35">
      <c r="A93" s="101">
        <v>1</v>
      </c>
      <c r="B93" s="98" t="s">
        <v>131</v>
      </c>
      <c r="C93" s="38" t="s">
        <v>88</v>
      </c>
      <c r="D93" s="42" t="s">
        <v>157</v>
      </c>
      <c r="E93" s="37">
        <v>10457.599999999999</v>
      </c>
      <c r="F93" s="37">
        <v>12549.119999999997</v>
      </c>
    </row>
    <row r="94" spans="1:6" ht="28.5" customHeight="1" x14ac:dyDescent="0.35">
      <c r="A94" s="101"/>
      <c r="B94" s="99"/>
      <c r="C94" s="38" t="s">
        <v>96</v>
      </c>
      <c r="D94" s="42" t="s">
        <v>157</v>
      </c>
      <c r="E94" s="37">
        <v>11329.68</v>
      </c>
      <c r="F94" s="37">
        <v>13595.616</v>
      </c>
    </row>
    <row r="95" spans="1:6" ht="28.5" customHeight="1" x14ac:dyDescent="0.35">
      <c r="A95" s="101"/>
      <c r="B95" s="100"/>
      <c r="C95" s="38" t="s">
        <v>97</v>
      </c>
      <c r="D95" s="42" t="s">
        <v>157</v>
      </c>
      <c r="E95" s="37">
        <v>11860.36</v>
      </c>
      <c r="F95" s="37">
        <v>14232.432000000001</v>
      </c>
    </row>
    <row r="96" spans="1:6" ht="28.5" customHeight="1" x14ac:dyDescent="0.35">
      <c r="A96" s="101">
        <f>A93+1</f>
        <v>2</v>
      </c>
      <c r="B96" s="98" t="s">
        <v>132</v>
      </c>
      <c r="C96" s="38" t="s">
        <v>88</v>
      </c>
      <c r="D96" s="42" t="s">
        <v>157</v>
      </c>
      <c r="E96" s="37">
        <v>4014.95</v>
      </c>
      <c r="F96" s="37">
        <v>4817.9399999999996</v>
      </c>
    </row>
    <row r="97" spans="1:6" ht="28.5" customHeight="1" x14ac:dyDescent="0.35">
      <c r="A97" s="101"/>
      <c r="B97" s="99"/>
      <c r="C97" s="38" t="s">
        <v>96</v>
      </c>
      <c r="D97" s="42" t="s">
        <v>157</v>
      </c>
      <c r="E97" s="37">
        <v>4450.99</v>
      </c>
      <c r="F97" s="37">
        <v>5341.1879999999992</v>
      </c>
    </row>
    <row r="98" spans="1:6" ht="28.5" customHeight="1" x14ac:dyDescent="0.35">
      <c r="A98" s="101"/>
      <c r="B98" s="100"/>
      <c r="C98" s="38" t="s">
        <v>97</v>
      </c>
      <c r="D98" s="42" t="s">
        <v>157</v>
      </c>
      <c r="E98" s="37">
        <v>4716.33</v>
      </c>
      <c r="F98" s="37">
        <v>5659.5959999999995</v>
      </c>
    </row>
    <row r="99" spans="1:6" ht="28.5" customHeight="1" x14ac:dyDescent="0.35">
      <c r="A99" s="101">
        <f t="shared" ref="A99" si="3">A96+1</f>
        <v>3</v>
      </c>
      <c r="B99" s="98" t="s">
        <v>133</v>
      </c>
      <c r="C99" s="38" t="s">
        <v>88</v>
      </c>
      <c r="D99" s="42" t="s">
        <v>158</v>
      </c>
      <c r="E99" s="37">
        <v>23735.229999999996</v>
      </c>
      <c r="F99" s="37">
        <v>28482.275999999994</v>
      </c>
    </row>
    <row r="100" spans="1:6" ht="28.5" customHeight="1" x14ac:dyDescent="0.35">
      <c r="A100" s="101"/>
      <c r="B100" s="99"/>
      <c r="C100" s="38" t="s">
        <v>96</v>
      </c>
      <c r="D100" s="42" t="s">
        <v>158</v>
      </c>
      <c r="E100" s="37">
        <v>24987.72</v>
      </c>
      <c r="F100" s="37">
        <v>29985.263999999999</v>
      </c>
    </row>
    <row r="101" spans="1:6" ht="28.5" customHeight="1" x14ac:dyDescent="0.35">
      <c r="A101" s="101"/>
      <c r="B101" s="100"/>
      <c r="C101" s="38" t="s">
        <v>97</v>
      </c>
      <c r="D101" s="42" t="s">
        <v>158</v>
      </c>
      <c r="E101" s="37">
        <v>25518.400000000001</v>
      </c>
      <c r="F101" s="37">
        <v>30622.080000000002</v>
      </c>
    </row>
    <row r="102" spans="1:6" ht="28.5" customHeight="1" x14ac:dyDescent="0.35">
      <c r="A102" s="101">
        <f t="shared" ref="A102" si="4">A99+1</f>
        <v>4</v>
      </c>
      <c r="B102" s="98" t="s">
        <v>134</v>
      </c>
      <c r="C102" s="38" t="s">
        <v>88</v>
      </c>
      <c r="D102" s="42" t="s">
        <v>158</v>
      </c>
      <c r="E102" s="37">
        <v>7844.5899999999992</v>
      </c>
      <c r="F102" s="37">
        <v>9413.507999999998</v>
      </c>
    </row>
    <row r="103" spans="1:6" ht="28.5" customHeight="1" x14ac:dyDescent="0.35">
      <c r="A103" s="101"/>
      <c r="B103" s="99"/>
      <c r="C103" s="38" t="s">
        <v>96</v>
      </c>
      <c r="D103" s="42" t="s">
        <v>158</v>
      </c>
      <c r="E103" s="37">
        <v>8470.8799999999992</v>
      </c>
      <c r="F103" s="37">
        <v>10165.055999999999</v>
      </c>
    </row>
    <row r="104" spans="1:6" ht="28.5" customHeight="1" x14ac:dyDescent="0.35">
      <c r="A104" s="101"/>
      <c r="B104" s="100"/>
      <c r="C104" s="38" t="s">
        <v>97</v>
      </c>
      <c r="D104" s="42" t="s">
        <v>158</v>
      </c>
      <c r="E104" s="37">
        <v>8736.2199999999993</v>
      </c>
      <c r="F104" s="37">
        <v>10483.463999999998</v>
      </c>
    </row>
    <row r="105" spans="1:6" ht="28.5" customHeight="1" x14ac:dyDescent="0.35">
      <c r="A105" s="101">
        <f t="shared" ref="A105" si="5">A102+1</f>
        <v>5</v>
      </c>
      <c r="B105" s="98" t="s">
        <v>135</v>
      </c>
      <c r="C105" s="38" t="s">
        <v>88</v>
      </c>
      <c r="D105" s="42" t="s">
        <v>159</v>
      </c>
      <c r="E105" s="37">
        <v>15282.349999999999</v>
      </c>
      <c r="F105" s="37">
        <v>18338.819999999996</v>
      </c>
    </row>
    <row r="106" spans="1:6" ht="28.5" customHeight="1" x14ac:dyDescent="0.35">
      <c r="A106" s="101"/>
      <c r="B106" s="99"/>
      <c r="C106" s="38" t="s">
        <v>96</v>
      </c>
      <c r="D106" s="42" t="s">
        <v>159</v>
      </c>
      <c r="E106" s="37">
        <v>16305.58</v>
      </c>
      <c r="F106" s="37">
        <v>19566.696</v>
      </c>
    </row>
    <row r="107" spans="1:6" ht="28.5" customHeight="1" x14ac:dyDescent="0.35">
      <c r="A107" s="101"/>
      <c r="B107" s="100"/>
      <c r="C107" s="38" t="s">
        <v>97</v>
      </c>
      <c r="D107" s="42" t="s">
        <v>159</v>
      </c>
      <c r="E107" s="37">
        <v>16836.259999999998</v>
      </c>
      <c r="F107" s="37">
        <v>20203.511999999999</v>
      </c>
    </row>
    <row r="108" spans="1:6" ht="28.5" customHeight="1" x14ac:dyDescent="0.35">
      <c r="A108" s="101">
        <f t="shared" ref="A108" si="6">A105+1</f>
        <v>6</v>
      </c>
      <c r="B108" s="98" t="s">
        <v>136</v>
      </c>
      <c r="C108" s="38" t="s">
        <v>88</v>
      </c>
      <c r="D108" s="42" t="s">
        <v>159</v>
      </c>
      <c r="E108" s="37">
        <v>3943.8599999999997</v>
      </c>
      <c r="F108" s="37">
        <v>4732.6319999999996</v>
      </c>
    </row>
    <row r="109" spans="1:6" ht="28.5" customHeight="1" x14ac:dyDescent="0.35">
      <c r="A109" s="101"/>
      <c r="B109" s="99"/>
      <c r="C109" s="38" t="s">
        <v>96</v>
      </c>
      <c r="D109" s="42" t="s">
        <v>159</v>
      </c>
      <c r="E109" s="37">
        <v>4455.46</v>
      </c>
      <c r="F109" s="37">
        <v>5346.5519999999997</v>
      </c>
    </row>
    <row r="110" spans="1:6" ht="28.5" customHeight="1" x14ac:dyDescent="0.35">
      <c r="A110" s="101"/>
      <c r="B110" s="100"/>
      <c r="C110" s="38" t="s">
        <v>97</v>
      </c>
      <c r="D110" s="42" t="s">
        <v>159</v>
      </c>
      <c r="E110" s="37">
        <v>4720.8</v>
      </c>
      <c r="F110" s="37">
        <v>5664.96</v>
      </c>
    </row>
    <row r="111" spans="1:6" ht="28.5" customHeight="1" x14ac:dyDescent="0.35">
      <c r="A111" s="101">
        <f t="shared" ref="A111" si="7">A108+1</f>
        <v>7</v>
      </c>
      <c r="B111" s="98" t="s">
        <v>137</v>
      </c>
      <c r="C111" s="38" t="s">
        <v>88</v>
      </c>
      <c r="D111" s="43" t="s">
        <v>160</v>
      </c>
      <c r="E111" s="37">
        <v>22786.559999999998</v>
      </c>
      <c r="F111" s="37">
        <v>27343.871999999996</v>
      </c>
    </row>
    <row r="112" spans="1:6" ht="28.5" customHeight="1" x14ac:dyDescent="0.35">
      <c r="A112" s="101"/>
      <c r="B112" s="99"/>
      <c r="C112" s="38" t="s">
        <v>96</v>
      </c>
      <c r="D112" s="43" t="s">
        <v>160</v>
      </c>
      <c r="E112" s="37">
        <v>24321.38</v>
      </c>
      <c r="F112" s="37">
        <v>29185.655999999999</v>
      </c>
    </row>
    <row r="113" spans="1:6" ht="28.5" customHeight="1" x14ac:dyDescent="0.35">
      <c r="A113" s="101"/>
      <c r="B113" s="100"/>
      <c r="C113" s="38" t="s">
        <v>97</v>
      </c>
      <c r="D113" s="43" t="s">
        <v>160</v>
      </c>
      <c r="E113" s="37">
        <v>25117.4</v>
      </c>
      <c r="F113" s="37">
        <v>30140.880000000001</v>
      </c>
    </row>
    <row r="114" spans="1:6" ht="28.5" customHeight="1" x14ac:dyDescent="0.35">
      <c r="A114" s="101">
        <f t="shared" ref="A114" si="8">A111+1</f>
        <v>8</v>
      </c>
      <c r="B114" s="98" t="s">
        <v>138</v>
      </c>
      <c r="C114" s="38" t="s">
        <v>88</v>
      </c>
      <c r="D114" s="43" t="s">
        <v>160</v>
      </c>
      <c r="E114" s="37">
        <v>8544.98</v>
      </c>
      <c r="F114" s="37">
        <v>10253.975999999999</v>
      </c>
    </row>
    <row r="115" spans="1:6" ht="28.5" customHeight="1" x14ac:dyDescent="0.35">
      <c r="A115" s="101"/>
      <c r="B115" s="99"/>
      <c r="C115" s="38" t="s">
        <v>96</v>
      </c>
      <c r="D115" s="43" t="s">
        <v>160</v>
      </c>
      <c r="E115" s="37">
        <v>9056.57</v>
      </c>
      <c r="F115" s="37">
        <v>10867.884</v>
      </c>
    </row>
    <row r="116" spans="1:6" ht="28.5" customHeight="1" x14ac:dyDescent="0.35">
      <c r="A116" s="101"/>
      <c r="B116" s="100"/>
      <c r="C116" s="38" t="s">
        <v>97</v>
      </c>
      <c r="D116" s="43" t="s">
        <v>160</v>
      </c>
      <c r="E116" s="37">
        <v>9321.91</v>
      </c>
      <c r="F116" s="37">
        <v>11186.291999999999</v>
      </c>
    </row>
    <row r="117" spans="1:6" ht="28.5" customHeight="1" x14ac:dyDescent="0.35">
      <c r="A117" s="101">
        <f t="shared" ref="A117" si="9">A114+1</f>
        <v>9</v>
      </c>
      <c r="B117" s="98" t="s">
        <v>139</v>
      </c>
      <c r="C117" s="38" t="s">
        <v>88</v>
      </c>
      <c r="D117" s="43" t="s">
        <v>160</v>
      </c>
      <c r="E117" s="37">
        <v>17363.8</v>
      </c>
      <c r="F117" s="37">
        <v>20836.559999999998</v>
      </c>
    </row>
    <row r="118" spans="1:6" ht="28.5" customHeight="1" x14ac:dyDescent="0.35">
      <c r="A118" s="101"/>
      <c r="B118" s="99"/>
      <c r="C118" s="38" t="s">
        <v>96</v>
      </c>
      <c r="D118" s="43" t="s">
        <v>160</v>
      </c>
      <c r="E118" s="37">
        <v>18387.03</v>
      </c>
      <c r="F118" s="37">
        <v>22064.435999999998</v>
      </c>
    </row>
    <row r="119" spans="1:6" ht="28.5" customHeight="1" x14ac:dyDescent="0.35">
      <c r="A119" s="101"/>
      <c r="B119" s="100"/>
      <c r="C119" s="38" t="s">
        <v>97</v>
      </c>
      <c r="D119" s="43" t="s">
        <v>160</v>
      </c>
      <c r="E119" s="37">
        <v>18917.71</v>
      </c>
      <c r="F119" s="37">
        <v>22701.251999999997</v>
      </c>
    </row>
    <row r="120" spans="1:6" ht="28.5" customHeight="1" x14ac:dyDescent="0.35">
      <c r="A120" s="101">
        <f t="shared" ref="A120" si="10">A117+1</f>
        <v>10</v>
      </c>
      <c r="B120" s="98" t="s">
        <v>140</v>
      </c>
      <c r="C120" s="38" t="s">
        <v>88</v>
      </c>
      <c r="D120" s="43" t="s">
        <v>160</v>
      </c>
      <c r="E120" s="37">
        <v>5587.1</v>
      </c>
      <c r="F120" s="37">
        <v>6704.52</v>
      </c>
    </row>
    <row r="121" spans="1:6" ht="28.5" customHeight="1" x14ac:dyDescent="0.35">
      <c r="A121" s="101"/>
      <c r="B121" s="99"/>
      <c r="C121" s="38" t="s">
        <v>96</v>
      </c>
      <c r="D121" s="43" t="s">
        <v>160</v>
      </c>
      <c r="E121" s="37">
        <v>6098.69</v>
      </c>
      <c r="F121" s="37">
        <v>7318.427999999999</v>
      </c>
    </row>
    <row r="122" spans="1:6" ht="28.5" customHeight="1" x14ac:dyDescent="0.35">
      <c r="A122" s="101"/>
      <c r="B122" s="100"/>
      <c r="C122" s="38" t="s">
        <v>97</v>
      </c>
      <c r="D122" s="43" t="s">
        <v>160</v>
      </c>
      <c r="E122" s="37">
        <v>6364.03</v>
      </c>
      <c r="F122" s="37">
        <v>7636.8359999999993</v>
      </c>
    </row>
    <row r="123" spans="1:6" ht="28.5" customHeight="1" x14ac:dyDescent="0.35">
      <c r="A123" s="101">
        <f t="shared" ref="A123" si="11">A120+1</f>
        <v>11</v>
      </c>
      <c r="B123" s="98" t="s">
        <v>141</v>
      </c>
      <c r="C123" s="38" t="s">
        <v>88</v>
      </c>
      <c r="D123" s="43" t="s">
        <v>159</v>
      </c>
      <c r="E123" s="37">
        <v>32183.239999999998</v>
      </c>
      <c r="F123" s="37">
        <v>38619.887999999999</v>
      </c>
    </row>
    <row r="124" spans="1:6" ht="28.5" customHeight="1" x14ac:dyDescent="0.35">
      <c r="A124" s="101"/>
      <c r="B124" s="99"/>
      <c r="C124" s="38" t="s">
        <v>96</v>
      </c>
      <c r="D124" s="43" t="s">
        <v>159</v>
      </c>
      <c r="E124" s="37">
        <v>34062.020000000004</v>
      </c>
      <c r="F124" s="37">
        <v>40874.424000000006</v>
      </c>
    </row>
    <row r="125" spans="1:6" ht="28.5" customHeight="1" x14ac:dyDescent="0.35">
      <c r="A125" s="101"/>
      <c r="B125" s="100"/>
      <c r="C125" s="38" t="s">
        <v>97</v>
      </c>
      <c r="D125" s="43" t="s">
        <v>159</v>
      </c>
      <c r="E125" s="37">
        <v>34858.04</v>
      </c>
      <c r="F125" s="37">
        <v>41829.648000000001</v>
      </c>
    </row>
    <row r="126" spans="1:6" ht="28.5" customHeight="1" x14ac:dyDescent="0.35">
      <c r="A126" s="101">
        <f t="shared" ref="A126" si="12">A123+1</f>
        <v>12</v>
      </c>
      <c r="B126" s="98" t="s">
        <v>142</v>
      </c>
      <c r="C126" s="38" t="s">
        <v>88</v>
      </c>
      <c r="D126" s="43" t="s">
        <v>159</v>
      </c>
      <c r="E126" s="37">
        <v>20114.54</v>
      </c>
      <c r="F126" s="37">
        <v>24137.448</v>
      </c>
    </row>
    <row r="127" spans="1:6" ht="28.5" customHeight="1" x14ac:dyDescent="0.35">
      <c r="A127" s="101"/>
      <c r="B127" s="99"/>
      <c r="C127" s="38" t="s">
        <v>96</v>
      </c>
      <c r="D127" s="43" t="s">
        <v>159</v>
      </c>
      <c r="E127" s="37">
        <v>21367.020000000004</v>
      </c>
      <c r="F127" s="37">
        <v>25640.424000000003</v>
      </c>
    </row>
    <row r="128" spans="1:6" ht="28.5" customHeight="1" x14ac:dyDescent="0.35">
      <c r="A128" s="101"/>
      <c r="B128" s="100"/>
      <c r="C128" s="38" t="s">
        <v>97</v>
      </c>
      <c r="D128" s="43" t="s">
        <v>159</v>
      </c>
      <c r="E128" s="37">
        <v>21897.700000000004</v>
      </c>
      <c r="F128" s="37">
        <v>26277.240000000005</v>
      </c>
    </row>
    <row r="129" spans="1:6" ht="28.5" customHeight="1" x14ac:dyDescent="0.35">
      <c r="A129" s="101">
        <f t="shared" ref="A129" si="13">A126+1</f>
        <v>13</v>
      </c>
      <c r="B129" s="98" t="s">
        <v>143</v>
      </c>
      <c r="C129" s="38" t="s">
        <v>88</v>
      </c>
      <c r="D129" s="43" t="s">
        <v>161</v>
      </c>
      <c r="E129" s="37">
        <v>13677.87</v>
      </c>
      <c r="F129" s="37">
        <v>16413.444</v>
      </c>
    </row>
    <row r="130" spans="1:6" ht="28.5" customHeight="1" x14ac:dyDescent="0.35">
      <c r="A130" s="101"/>
      <c r="B130" s="99"/>
      <c r="C130" s="38" t="s">
        <v>96</v>
      </c>
      <c r="D130" s="43" t="s">
        <v>161</v>
      </c>
      <c r="E130" s="37">
        <v>14930.369999999999</v>
      </c>
      <c r="F130" s="37">
        <v>17916.444</v>
      </c>
    </row>
    <row r="131" spans="1:6" ht="28.5" customHeight="1" x14ac:dyDescent="0.35">
      <c r="A131" s="101"/>
      <c r="B131" s="100"/>
      <c r="C131" s="38" t="s">
        <v>97</v>
      </c>
      <c r="D131" s="43" t="s">
        <v>161</v>
      </c>
      <c r="E131" s="37">
        <v>15461.05</v>
      </c>
      <c r="F131" s="37">
        <v>18553.259999999998</v>
      </c>
    </row>
    <row r="132" spans="1:6" ht="28.5" customHeight="1" x14ac:dyDescent="0.35">
      <c r="A132" s="101">
        <f t="shared" ref="A132" si="14">A129+1</f>
        <v>14</v>
      </c>
      <c r="B132" s="98" t="s">
        <v>144</v>
      </c>
      <c r="C132" s="38" t="s">
        <v>88</v>
      </c>
      <c r="D132" s="43" t="s">
        <v>161</v>
      </c>
      <c r="E132" s="37">
        <v>5565.04</v>
      </c>
      <c r="F132" s="37">
        <v>6678.0479999999998</v>
      </c>
    </row>
    <row r="133" spans="1:6" ht="28.5" customHeight="1" x14ac:dyDescent="0.35">
      <c r="A133" s="101"/>
      <c r="B133" s="99"/>
      <c r="C133" s="38" t="s">
        <v>96</v>
      </c>
      <c r="D133" s="43" t="s">
        <v>161</v>
      </c>
      <c r="E133" s="37">
        <v>6191.33</v>
      </c>
      <c r="F133" s="37">
        <v>7429.5959999999995</v>
      </c>
    </row>
    <row r="134" spans="1:6" ht="28.5" customHeight="1" x14ac:dyDescent="0.35">
      <c r="A134" s="101"/>
      <c r="B134" s="100"/>
      <c r="C134" s="38" t="s">
        <v>97</v>
      </c>
      <c r="D134" s="43" t="s">
        <v>161</v>
      </c>
      <c r="E134" s="37">
        <v>6456.67</v>
      </c>
      <c r="F134" s="37">
        <v>7748.0039999999999</v>
      </c>
    </row>
    <row r="135" spans="1:6" ht="31" customHeight="1" x14ac:dyDescent="0.35">
      <c r="A135" s="95" t="s">
        <v>247</v>
      </c>
      <c r="B135" s="95"/>
      <c r="C135" s="95"/>
      <c r="D135" s="95"/>
      <c r="E135" s="95"/>
      <c r="F135" s="95"/>
    </row>
    <row r="136" spans="1:6" s="7" customFormat="1" ht="25" customHeight="1" x14ac:dyDescent="0.35">
      <c r="A136" s="94" t="s">
        <v>248</v>
      </c>
      <c r="B136" s="94"/>
      <c r="C136" s="94"/>
      <c r="D136" s="94"/>
      <c r="E136" s="94"/>
      <c r="F136" s="94"/>
    </row>
    <row r="137" spans="1:6" ht="39.5" customHeight="1" x14ac:dyDescent="0.35">
      <c r="A137" s="44">
        <v>1</v>
      </c>
      <c r="B137" s="96" t="s">
        <v>249</v>
      </c>
      <c r="C137" s="97"/>
      <c r="D137" s="43" t="s">
        <v>1</v>
      </c>
      <c r="E137" s="37">
        <v>8718.25</v>
      </c>
      <c r="F137" s="37">
        <v>10461.9</v>
      </c>
    </row>
    <row r="138" spans="1:6" ht="39.5" customHeight="1" x14ac:dyDescent="0.35">
      <c r="A138" s="44">
        <f>A137+1</f>
        <v>2</v>
      </c>
      <c r="B138" s="96" t="s">
        <v>250</v>
      </c>
      <c r="C138" s="97"/>
      <c r="D138" s="43" t="s">
        <v>1</v>
      </c>
      <c r="E138" s="37">
        <v>9018.25</v>
      </c>
      <c r="F138" s="37">
        <v>10821.9</v>
      </c>
    </row>
    <row r="139" spans="1:6" ht="39.5" customHeight="1" x14ac:dyDescent="0.35">
      <c r="A139" s="44">
        <f t="shared" ref="A139:A151" si="15">A138+1</f>
        <v>3</v>
      </c>
      <c r="B139" s="96" t="s">
        <v>251</v>
      </c>
      <c r="C139" s="97"/>
      <c r="D139" s="43" t="s">
        <v>1</v>
      </c>
      <c r="E139" s="37">
        <v>8718.25</v>
      </c>
      <c r="F139" s="37">
        <v>10461.9</v>
      </c>
    </row>
    <row r="140" spans="1:6" ht="39.5" customHeight="1" x14ac:dyDescent="0.35">
      <c r="A140" s="44">
        <f t="shared" si="15"/>
        <v>4</v>
      </c>
      <c r="B140" s="96" t="s">
        <v>252</v>
      </c>
      <c r="C140" s="97"/>
      <c r="D140" s="43" t="s">
        <v>1</v>
      </c>
      <c r="E140" s="37">
        <v>9018.25</v>
      </c>
      <c r="F140" s="37">
        <v>10821.9</v>
      </c>
    </row>
    <row r="141" spans="1:6" ht="39.5" customHeight="1" x14ac:dyDescent="0.35">
      <c r="A141" s="44">
        <f t="shared" si="15"/>
        <v>5</v>
      </c>
      <c r="B141" s="96" t="s">
        <v>253</v>
      </c>
      <c r="C141" s="97"/>
      <c r="D141" s="43" t="s">
        <v>1</v>
      </c>
      <c r="E141" s="37">
        <v>8718.25</v>
      </c>
      <c r="F141" s="37">
        <v>10461.9</v>
      </c>
    </row>
    <row r="142" spans="1:6" ht="39.5" customHeight="1" x14ac:dyDescent="0.35">
      <c r="A142" s="44">
        <f t="shared" si="15"/>
        <v>6</v>
      </c>
      <c r="B142" s="96" t="s">
        <v>254</v>
      </c>
      <c r="C142" s="97"/>
      <c r="D142" s="43" t="s">
        <v>1</v>
      </c>
      <c r="E142" s="37">
        <v>9018.25</v>
      </c>
      <c r="F142" s="37">
        <v>10821.9</v>
      </c>
    </row>
    <row r="143" spans="1:6" ht="39.5" customHeight="1" x14ac:dyDescent="0.35">
      <c r="A143" s="44">
        <f t="shared" si="15"/>
        <v>7</v>
      </c>
      <c r="B143" s="96" t="s">
        <v>255</v>
      </c>
      <c r="C143" s="97"/>
      <c r="D143" s="43" t="s">
        <v>1</v>
      </c>
      <c r="E143" s="37">
        <v>2327.38</v>
      </c>
      <c r="F143" s="37">
        <v>2792.86</v>
      </c>
    </row>
    <row r="144" spans="1:6" ht="39.5" customHeight="1" x14ac:dyDescent="0.35">
      <c r="A144" s="44">
        <f t="shared" si="15"/>
        <v>8</v>
      </c>
      <c r="B144" s="96" t="s">
        <v>256</v>
      </c>
      <c r="C144" s="97"/>
      <c r="D144" s="43" t="s">
        <v>1</v>
      </c>
      <c r="E144" s="37">
        <v>2531.4499999999998</v>
      </c>
      <c r="F144" s="37">
        <v>3037.74</v>
      </c>
    </row>
    <row r="145" spans="1:6" ht="39.5" customHeight="1" x14ac:dyDescent="0.35">
      <c r="A145" s="44">
        <f t="shared" si="15"/>
        <v>9</v>
      </c>
      <c r="B145" s="96" t="s">
        <v>257</v>
      </c>
      <c r="C145" s="97"/>
      <c r="D145" s="43" t="s">
        <v>1</v>
      </c>
      <c r="E145" s="37">
        <v>3674.66</v>
      </c>
      <c r="F145" s="37">
        <v>4409.59</v>
      </c>
    </row>
    <row r="146" spans="1:6" ht="39.5" customHeight="1" x14ac:dyDescent="0.35">
      <c r="A146" s="44">
        <f t="shared" si="15"/>
        <v>10</v>
      </c>
      <c r="B146" s="96" t="s">
        <v>258</v>
      </c>
      <c r="C146" s="97"/>
      <c r="D146" s="43" t="s">
        <v>1</v>
      </c>
      <c r="E146" s="37">
        <v>3756.32</v>
      </c>
      <c r="F146" s="37">
        <v>4507.58</v>
      </c>
    </row>
    <row r="147" spans="1:6" ht="39.5" customHeight="1" x14ac:dyDescent="0.35">
      <c r="A147" s="44">
        <f t="shared" si="15"/>
        <v>11</v>
      </c>
      <c r="B147" s="96" t="s">
        <v>259</v>
      </c>
      <c r="C147" s="97"/>
      <c r="D147" s="43" t="s">
        <v>1</v>
      </c>
      <c r="E147" s="37">
        <v>3756.32</v>
      </c>
      <c r="F147" s="37">
        <v>4507.58</v>
      </c>
    </row>
    <row r="148" spans="1:6" ht="39.5" customHeight="1" x14ac:dyDescent="0.35">
      <c r="A148" s="44">
        <f t="shared" si="15"/>
        <v>12</v>
      </c>
      <c r="B148" s="96" t="s">
        <v>260</v>
      </c>
      <c r="C148" s="97"/>
      <c r="D148" s="43" t="s">
        <v>1</v>
      </c>
      <c r="E148" s="37">
        <v>9018.25</v>
      </c>
      <c r="F148" s="37">
        <v>10821.9</v>
      </c>
    </row>
    <row r="149" spans="1:6" ht="39.5" customHeight="1" x14ac:dyDescent="0.35">
      <c r="A149" s="44">
        <f t="shared" si="15"/>
        <v>13</v>
      </c>
      <c r="B149" s="96" t="s">
        <v>261</v>
      </c>
      <c r="C149" s="97"/>
      <c r="D149" s="43" t="s">
        <v>1</v>
      </c>
      <c r="E149" s="37">
        <v>6048.13</v>
      </c>
      <c r="F149" s="37">
        <v>7257.76</v>
      </c>
    </row>
    <row r="150" spans="1:6" ht="39.5" customHeight="1" x14ac:dyDescent="0.35">
      <c r="A150" s="44">
        <f t="shared" si="15"/>
        <v>14</v>
      </c>
      <c r="B150" s="96" t="s">
        <v>262</v>
      </c>
      <c r="C150" s="97"/>
      <c r="D150" s="43" t="s">
        <v>1</v>
      </c>
      <c r="E150" s="37">
        <v>1081.6500000000001</v>
      </c>
      <c r="F150" s="37">
        <v>1297.98</v>
      </c>
    </row>
    <row r="151" spans="1:6" ht="39.5" customHeight="1" x14ac:dyDescent="0.35">
      <c r="A151" s="44">
        <f t="shared" si="15"/>
        <v>15</v>
      </c>
      <c r="B151" s="96" t="s">
        <v>263</v>
      </c>
      <c r="C151" s="97"/>
      <c r="D151" s="43" t="s">
        <v>1</v>
      </c>
      <c r="E151" s="37">
        <v>1662.62</v>
      </c>
      <c r="F151" s="37">
        <v>1995.14</v>
      </c>
    </row>
    <row r="152" spans="1:6" ht="31" customHeight="1" x14ac:dyDescent="0.35">
      <c r="A152" s="95" t="s">
        <v>324</v>
      </c>
      <c r="B152" s="95"/>
      <c r="C152" s="95"/>
      <c r="D152" s="95"/>
      <c r="E152" s="95"/>
      <c r="F152" s="95"/>
    </row>
    <row r="153" spans="1:6" s="7" customFormat="1" ht="25" customHeight="1" thickBot="1" x14ac:dyDescent="0.4">
      <c r="A153" s="94" t="s">
        <v>264</v>
      </c>
      <c r="B153" s="94"/>
      <c r="C153" s="94"/>
      <c r="D153" s="94"/>
      <c r="E153" s="94"/>
      <c r="F153" s="94"/>
    </row>
    <row r="154" spans="1:6" ht="32" customHeight="1" x14ac:dyDescent="0.35">
      <c r="A154" s="44">
        <v>1</v>
      </c>
      <c r="B154" s="48" t="s">
        <v>310</v>
      </c>
      <c r="C154" s="49"/>
      <c r="D154" s="43" t="s">
        <v>1</v>
      </c>
      <c r="E154" s="37">
        <v>787.49</v>
      </c>
      <c r="F154" s="37">
        <v>944.99</v>
      </c>
    </row>
    <row r="155" spans="1:6" ht="32" customHeight="1" x14ac:dyDescent="0.35">
      <c r="A155" s="44">
        <f>A154+1</f>
        <v>2</v>
      </c>
      <c r="B155" s="50" t="s">
        <v>311</v>
      </c>
      <c r="C155" s="49"/>
      <c r="D155" s="43" t="s">
        <v>1</v>
      </c>
      <c r="E155" s="37">
        <v>787.49</v>
      </c>
      <c r="F155" s="37">
        <v>944.99</v>
      </c>
    </row>
    <row r="156" spans="1:6" ht="32" customHeight="1" x14ac:dyDescent="0.35">
      <c r="A156" s="44">
        <f t="shared" ref="A156:A172" si="16">A155+1</f>
        <v>3</v>
      </c>
      <c r="B156" s="50" t="s">
        <v>312</v>
      </c>
      <c r="C156" s="49"/>
      <c r="D156" s="43" t="s">
        <v>1</v>
      </c>
      <c r="E156" s="37">
        <v>3967.29</v>
      </c>
      <c r="F156" s="37">
        <v>4760.75</v>
      </c>
    </row>
    <row r="157" spans="1:6" ht="32" customHeight="1" x14ac:dyDescent="0.35">
      <c r="A157" s="44">
        <f t="shared" si="16"/>
        <v>4</v>
      </c>
      <c r="B157" s="46" t="s">
        <v>313</v>
      </c>
      <c r="C157" s="45"/>
      <c r="D157" s="43" t="s">
        <v>1</v>
      </c>
      <c r="E157" s="37">
        <v>917.59</v>
      </c>
      <c r="F157" s="37">
        <v>1101.1099999999999</v>
      </c>
    </row>
    <row r="158" spans="1:6" ht="32" customHeight="1" x14ac:dyDescent="0.35">
      <c r="A158" s="44">
        <f t="shared" si="16"/>
        <v>5</v>
      </c>
      <c r="B158" s="46" t="s">
        <v>314</v>
      </c>
      <c r="C158" s="45"/>
      <c r="D158" s="43" t="s">
        <v>1</v>
      </c>
      <c r="E158" s="37">
        <v>1806.25</v>
      </c>
      <c r="F158" s="37">
        <v>2167.5</v>
      </c>
    </row>
    <row r="159" spans="1:6" ht="32" customHeight="1" x14ac:dyDescent="0.35">
      <c r="A159" s="44">
        <f t="shared" si="16"/>
        <v>6</v>
      </c>
      <c r="B159" s="46" t="s">
        <v>315</v>
      </c>
      <c r="C159" s="45"/>
      <c r="D159" s="43" t="s">
        <v>1</v>
      </c>
      <c r="E159" s="37">
        <v>1613.21</v>
      </c>
      <c r="F159" s="37">
        <v>1935.85</v>
      </c>
    </row>
    <row r="160" spans="1:6" ht="32" customHeight="1" x14ac:dyDescent="0.35">
      <c r="A160" s="44">
        <f t="shared" si="16"/>
        <v>7</v>
      </c>
      <c r="B160" s="46" t="s">
        <v>284</v>
      </c>
      <c r="C160" s="45"/>
      <c r="D160" s="43" t="s">
        <v>1</v>
      </c>
      <c r="E160" s="37">
        <v>1800.02</v>
      </c>
      <c r="F160" s="37">
        <v>2160.02</v>
      </c>
    </row>
    <row r="161" spans="1:6" ht="32" customHeight="1" x14ac:dyDescent="0.35">
      <c r="A161" s="44">
        <f t="shared" si="16"/>
        <v>8</v>
      </c>
      <c r="B161" s="46" t="s">
        <v>316</v>
      </c>
      <c r="C161" s="45"/>
      <c r="D161" s="43" t="s">
        <v>1</v>
      </c>
      <c r="E161" s="37">
        <v>2046.85</v>
      </c>
      <c r="F161" s="37">
        <v>2456.2199999999998</v>
      </c>
    </row>
    <row r="162" spans="1:6" ht="32" customHeight="1" x14ac:dyDescent="0.35">
      <c r="A162" s="44">
        <f t="shared" si="16"/>
        <v>9</v>
      </c>
      <c r="B162" s="46" t="s">
        <v>317</v>
      </c>
      <c r="C162" s="45"/>
      <c r="D162" s="43" t="s">
        <v>1</v>
      </c>
      <c r="E162" s="37">
        <v>1487.92</v>
      </c>
      <c r="F162" s="37">
        <v>1785.5</v>
      </c>
    </row>
    <row r="163" spans="1:6" ht="32" customHeight="1" x14ac:dyDescent="0.35">
      <c r="A163" s="44">
        <f t="shared" si="16"/>
        <v>10</v>
      </c>
      <c r="B163" s="46" t="s">
        <v>318</v>
      </c>
      <c r="C163" s="45"/>
      <c r="D163" s="43" t="s">
        <v>1</v>
      </c>
      <c r="E163" s="37">
        <v>1929.3</v>
      </c>
      <c r="F163" s="37">
        <v>2315.16</v>
      </c>
    </row>
    <row r="164" spans="1:6" ht="32" customHeight="1" x14ac:dyDescent="0.35">
      <c r="A164" s="44">
        <f t="shared" si="16"/>
        <v>11</v>
      </c>
      <c r="B164" s="46" t="s">
        <v>319</v>
      </c>
      <c r="C164" s="45"/>
      <c r="D164" s="43" t="s">
        <v>1</v>
      </c>
      <c r="E164" s="37">
        <v>2176.9299999999998</v>
      </c>
      <c r="F164" s="37">
        <v>2612.3200000000002</v>
      </c>
    </row>
    <row r="165" spans="1:6" ht="32" customHeight="1" x14ac:dyDescent="0.35">
      <c r="A165" s="44">
        <f t="shared" si="16"/>
        <v>12</v>
      </c>
      <c r="B165" s="46" t="s">
        <v>320</v>
      </c>
      <c r="C165" s="45"/>
      <c r="D165" s="43" t="s">
        <v>1</v>
      </c>
      <c r="E165" s="37">
        <v>862.36</v>
      </c>
      <c r="F165" s="37">
        <v>1034.83</v>
      </c>
    </row>
    <row r="166" spans="1:6" ht="32" customHeight="1" x14ac:dyDescent="0.35">
      <c r="A166" s="44">
        <f t="shared" si="16"/>
        <v>13</v>
      </c>
      <c r="B166" s="46" t="s">
        <v>321</v>
      </c>
      <c r="C166" s="45"/>
      <c r="D166" s="43" t="s">
        <v>1</v>
      </c>
      <c r="E166" s="37">
        <v>1035.79</v>
      </c>
      <c r="F166" s="37">
        <v>1242.95</v>
      </c>
    </row>
    <row r="167" spans="1:6" ht="32" customHeight="1" x14ac:dyDescent="0.35">
      <c r="A167" s="44">
        <f t="shared" si="16"/>
        <v>14</v>
      </c>
      <c r="B167" s="46" t="s">
        <v>322</v>
      </c>
      <c r="C167" s="45"/>
      <c r="D167" s="43" t="s">
        <v>1</v>
      </c>
      <c r="E167" s="37">
        <v>1492.77</v>
      </c>
      <c r="F167" s="37">
        <v>1791.32</v>
      </c>
    </row>
    <row r="168" spans="1:6" ht="32" customHeight="1" x14ac:dyDescent="0.35">
      <c r="A168" s="44">
        <f t="shared" si="16"/>
        <v>15</v>
      </c>
      <c r="B168" s="46" t="s">
        <v>285</v>
      </c>
      <c r="C168" s="45"/>
      <c r="D168" s="43" t="s">
        <v>1</v>
      </c>
      <c r="E168" s="37">
        <v>1086.94</v>
      </c>
      <c r="F168" s="37">
        <v>1304.33</v>
      </c>
    </row>
    <row r="169" spans="1:6" ht="32" customHeight="1" x14ac:dyDescent="0.35">
      <c r="A169" s="44">
        <f t="shared" si="16"/>
        <v>16</v>
      </c>
      <c r="B169" s="46" t="s">
        <v>286</v>
      </c>
      <c r="C169" s="45"/>
      <c r="D169" s="43" t="s">
        <v>1</v>
      </c>
      <c r="E169" s="37">
        <v>1059.78</v>
      </c>
      <c r="F169" s="37">
        <v>1271.74</v>
      </c>
    </row>
    <row r="170" spans="1:6" ht="32" customHeight="1" x14ac:dyDescent="0.35">
      <c r="A170" s="44">
        <f t="shared" si="16"/>
        <v>17</v>
      </c>
      <c r="B170" s="46" t="s">
        <v>287</v>
      </c>
      <c r="C170" s="45"/>
      <c r="D170" s="43" t="s">
        <v>1</v>
      </c>
      <c r="E170" s="37">
        <v>1059.78</v>
      </c>
      <c r="F170" s="37">
        <v>1271.74</v>
      </c>
    </row>
    <row r="171" spans="1:6" ht="32" customHeight="1" x14ac:dyDescent="0.35">
      <c r="A171" s="44">
        <f t="shared" si="16"/>
        <v>18</v>
      </c>
      <c r="B171" s="46" t="s">
        <v>288</v>
      </c>
      <c r="C171" s="45"/>
      <c r="D171" s="43" t="s">
        <v>1</v>
      </c>
      <c r="E171" s="37">
        <v>930.86</v>
      </c>
      <c r="F171" s="37">
        <v>1117.03</v>
      </c>
    </row>
    <row r="172" spans="1:6" ht="32" customHeight="1" thickBot="1" x14ac:dyDescent="0.4">
      <c r="A172" s="44">
        <f t="shared" si="16"/>
        <v>19</v>
      </c>
      <c r="B172" s="47" t="s">
        <v>289</v>
      </c>
      <c r="C172" s="45"/>
      <c r="D172" s="43" t="s">
        <v>1</v>
      </c>
      <c r="E172" s="37">
        <v>2558.1799999999998</v>
      </c>
      <c r="F172" s="37">
        <v>3069.82</v>
      </c>
    </row>
    <row r="173" spans="1:6" ht="31" customHeight="1" x14ac:dyDescent="0.35">
      <c r="A173" s="95" t="s">
        <v>265</v>
      </c>
      <c r="B173" s="95"/>
      <c r="C173" s="95"/>
      <c r="D173" s="95"/>
      <c r="E173" s="95"/>
      <c r="F173" s="95"/>
    </row>
    <row r="174" spans="1:6" s="7" customFormat="1" ht="25" customHeight="1" x14ac:dyDescent="0.35">
      <c r="A174" s="94" t="s">
        <v>264</v>
      </c>
      <c r="B174" s="94"/>
      <c r="C174" s="94"/>
      <c r="D174" s="94"/>
      <c r="E174" s="94"/>
      <c r="F174" s="94"/>
    </row>
    <row r="175" spans="1:6" ht="25.5" customHeight="1" x14ac:dyDescent="0.35">
      <c r="A175" s="44">
        <v>1</v>
      </c>
      <c r="B175" s="113" t="s">
        <v>268</v>
      </c>
      <c r="C175" s="97"/>
      <c r="D175" s="43" t="s">
        <v>1</v>
      </c>
      <c r="E175" s="37">
        <v>754.5</v>
      </c>
      <c r="F175" s="37">
        <v>905.4</v>
      </c>
    </row>
    <row r="176" spans="1:6" ht="25.5" customHeight="1" x14ac:dyDescent="0.35">
      <c r="A176" s="44">
        <f>1+A175</f>
        <v>2</v>
      </c>
      <c r="B176" s="113" t="s">
        <v>269</v>
      </c>
      <c r="C176" s="97"/>
      <c r="D176" s="43" t="s">
        <v>1</v>
      </c>
      <c r="E176" s="37">
        <v>1918.59</v>
      </c>
      <c r="F176" s="37">
        <v>2302.31</v>
      </c>
    </row>
    <row r="177" spans="1:6" ht="25.5" customHeight="1" x14ac:dyDescent="0.35">
      <c r="A177" s="44">
        <f t="shared" ref="A177:A192" si="17">1+A176</f>
        <v>3</v>
      </c>
      <c r="B177" s="113" t="s">
        <v>270</v>
      </c>
      <c r="C177" s="97"/>
      <c r="D177" s="43" t="s">
        <v>1</v>
      </c>
      <c r="E177" s="37">
        <v>2422.92</v>
      </c>
      <c r="F177" s="37">
        <v>2907.5</v>
      </c>
    </row>
    <row r="178" spans="1:6" ht="25.5" customHeight="1" x14ac:dyDescent="0.35">
      <c r="A178" s="44">
        <f t="shared" si="17"/>
        <v>4</v>
      </c>
      <c r="B178" s="113" t="s">
        <v>271</v>
      </c>
      <c r="C178" s="97"/>
      <c r="D178" s="43" t="s">
        <v>1</v>
      </c>
      <c r="E178" s="37">
        <v>2422.92</v>
      </c>
      <c r="F178" s="37">
        <v>2907.5</v>
      </c>
    </row>
    <row r="179" spans="1:6" ht="25.5" customHeight="1" x14ac:dyDescent="0.35">
      <c r="A179" s="44">
        <f t="shared" si="17"/>
        <v>5</v>
      </c>
      <c r="B179" s="113" t="s">
        <v>272</v>
      </c>
      <c r="C179" s="97"/>
      <c r="D179" s="43" t="s">
        <v>1</v>
      </c>
      <c r="E179" s="37">
        <v>2803.98</v>
      </c>
      <c r="F179" s="37">
        <v>3364.78</v>
      </c>
    </row>
    <row r="180" spans="1:6" ht="25.5" customHeight="1" x14ac:dyDescent="0.35">
      <c r="A180" s="44">
        <f t="shared" si="17"/>
        <v>6</v>
      </c>
      <c r="B180" s="113" t="s">
        <v>266</v>
      </c>
      <c r="C180" s="97"/>
      <c r="D180" s="43" t="s">
        <v>1</v>
      </c>
      <c r="E180" s="37">
        <v>847.52</v>
      </c>
      <c r="F180" s="37">
        <v>1017.02</v>
      </c>
    </row>
    <row r="181" spans="1:6" ht="25.5" customHeight="1" x14ac:dyDescent="0.35">
      <c r="A181" s="44">
        <f t="shared" si="17"/>
        <v>7</v>
      </c>
      <c r="B181" s="113" t="s">
        <v>267</v>
      </c>
      <c r="C181" s="97"/>
      <c r="D181" s="43" t="s">
        <v>1</v>
      </c>
      <c r="E181" s="37">
        <v>847.52</v>
      </c>
      <c r="F181" s="37">
        <v>1017.02</v>
      </c>
    </row>
    <row r="182" spans="1:6" ht="25.5" customHeight="1" x14ac:dyDescent="0.35">
      <c r="A182" s="44">
        <f t="shared" si="17"/>
        <v>8</v>
      </c>
      <c r="B182" s="113" t="s">
        <v>273</v>
      </c>
      <c r="C182" s="97"/>
      <c r="D182" s="43" t="s">
        <v>1</v>
      </c>
      <c r="E182" s="37">
        <v>2213.16</v>
      </c>
      <c r="F182" s="37">
        <v>2655.79</v>
      </c>
    </row>
    <row r="183" spans="1:6" ht="25.5" customHeight="1" x14ac:dyDescent="0.35">
      <c r="A183" s="44">
        <f t="shared" si="17"/>
        <v>9</v>
      </c>
      <c r="B183" s="114" t="s">
        <v>274</v>
      </c>
      <c r="C183" s="97"/>
      <c r="D183" s="43" t="s">
        <v>1</v>
      </c>
      <c r="E183" s="37">
        <v>18761.2</v>
      </c>
      <c r="F183" s="37">
        <v>22513.439999999999</v>
      </c>
    </row>
    <row r="184" spans="1:6" ht="25.5" customHeight="1" x14ac:dyDescent="0.35">
      <c r="A184" s="44">
        <f t="shared" si="17"/>
        <v>10</v>
      </c>
      <c r="B184" s="113" t="s">
        <v>275</v>
      </c>
      <c r="C184" s="97"/>
      <c r="D184" s="43" t="s">
        <v>1</v>
      </c>
      <c r="E184" s="37">
        <v>18761.2</v>
      </c>
      <c r="F184" s="37">
        <v>22513.439999999999</v>
      </c>
    </row>
    <row r="185" spans="1:6" ht="25.5" customHeight="1" x14ac:dyDescent="0.35">
      <c r="A185" s="44">
        <f t="shared" si="17"/>
        <v>11</v>
      </c>
      <c r="B185" s="113" t="s">
        <v>276</v>
      </c>
      <c r="C185" s="97"/>
      <c r="D185" s="43" t="s">
        <v>1</v>
      </c>
      <c r="E185" s="37">
        <v>949.07</v>
      </c>
      <c r="F185" s="37">
        <v>1138.8800000000001</v>
      </c>
    </row>
    <row r="186" spans="1:6" ht="25.5" customHeight="1" x14ac:dyDescent="0.35">
      <c r="A186" s="44">
        <f t="shared" si="17"/>
        <v>12</v>
      </c>
      <c r="B186" s="113" t="s">
        <v>277</v>
      </c>
      <c r="C186" s="97"/>
      <c r="D186" s="43" t="s">
        <v>1</v>
      </c>
      <c r="E186" s="37">
        <v>1202.5999999999999</v>
      </c>
      <c r="F186" s="37">
        <v>1443.12</v>
      </c>
    </row>
    <row r="187" spans="1:6" ht="25.5" customHeight="1" x14ac:dyDescent="0.35">
      <c r="A187" s="44">
        <f t="shared" si="17"/>
        <v>13</v>
      </c>
      <c r="B187" s="113" t="s">
        <v>278</v>
      </c>
      <c r="C187" s="97"/>
      <c r="D187" s="43" t="s">
        <v>1</v>
      </c>
      <c r="E187" s="37">
        <v>1853.05</v>
      </c>
      <c r="F187" s="37">
        <v>2223.66</v>
      </c>
    </row>
    <row r="188" spans="1:6" ht="25.5" customHeight="1" x14ac:dyDescent="0.35">
      <c r="A188" s="44">
        <f t="shared" si="17"/>
        <v>14</v>
      </c>
      <c r="B188" s="113" t="s">
        <v>279</v>
      </c>
      <c r="C188" s="97"/>
      <c r="D188" s="43" t="s">
        <v>1</v>
      </c>
      <c r="E188" s="37">
        <v>2914.49</v>
      </c>
      <c r="F188" s="37">
        <v>3497.39</v>
      </c>
    </row>
    <row r="189" spans="1:6" ht="25.5" customHeight="1" x14ac:dyDescent="0.35">
      <c r="A189" s="44">
        <f t="shared" si="17"/>
        <v>15</v>
      </c>
      <c r="B189" s="113" t="s">
        <v>280</v>
      </c>
      <c r="C189" s="97"/>
      <c r="D189" s="43" t="s">
        <v>1</v>
      </c>
      <c r="E189" s="37">
        <v>1479.75</v>
      </c>
      <c r="F189" s="37">
        <v>1775.7</v>
      </c>
    </row>
    <row r="190" spans="1:6" ht="25.5" customHeight="1" x14ac:dyDescent="0.35">
      <c r="A190" s="44">
        <f t="shared" si="17"/>
        <v>16</v>
      </c>
      <c r="B190" s="113" t="s">
        <v>281</v>
      </c>
      <c r="C190" s="97"/>
      <c r="D190" s="43" t="s">
        <v>1</v>
      </c>
      <c r="E190" s="37">
        <v>1530.19</v>
      </c>
      <c r="F190" s="37">
        <v>1836.23</v>
      </c>
    </row>
    <row r="191" spans="1:6" ht="25.5" customHeight="1" x14ac:dyDescent="0.35">
      <c r="A191" s="44">
        <f t="shared" si="17"/>
        <v>17</v>
      </c>
      <c r="B191" s="113" t="s">
        <v>282</v>
      </c>
      <c r="C191" s="97"/>
      <c r="D191" s="43" t="s">
        <v>1</v>
      </c>
      <c r="E191" s="37">
        <v>896.63</v>
      </c>
      <c r="F191" s="37">
        <v>1075.96</v>
      </c>
    </row>
    <row r="192" spans="1:6" ht="25.5" customHeight="1" x14ac:dyDescent="0.35">
      <c r="A192" s="44">
        <f t="shared" si="17"/>
        <v>18</v>
      </c>
      <c r="B192" s="113" t="s">
        <v>283</v>
      </c>
      <c r="C192" s="97"/>
      <c r="D192" s="43" t="s">
        <v>1</v>
      </c>
      <c r="E192" s="37">
        <v>1035.1600000000001</v>
      </c>
      <c r="F192" s="37">
        <v>1242.19</v>
      </c>
    </row>
    <row r="193" spans="1:6" ht="31" customHeight="1" x14ac:dyDescent="0.35">
      <c r="A193" s="95" t="s">
        <v>290</v>
      </c>
      <c r="B193" s="95"/>
      <c r="C193" s="95"/>
      <c r="D193" s="95"/>
      <c r="E193" s="95"/>
      <c r="F193" s="95"/>
    </row>
    <row r="194" spans="1:6" s="7" customFormat="1" ht="25" customHeight="1" x14ac:dyDescent="0.35">
      <c r="A194" s="94" t="s">
        <v>291</v>
      </c>
      <c r="B194" s="94"/>
      <c r="C194" s="94"/>
      <c r="D194" s="94"/>
      <c r="E194" s="94"/>
      <c r="F194" s="94"/>
    </row>
    <row r="195" spans="1:6" ht="25.5" customHeight="1" x14ac:dyDescent="0.35">
      <c r="A195" s="44">
        <v>1</v>
      </c>
      <c r="B195" s="113" t="s">
        <v>165</v>
      </c>
      <c r="C195" s="97"/>
      <c r="D195" s="43" t="s">
        <v>1</v>
      </c>
      <c r="E195" s="37">
        <v>5495.14</v>
      </c>
      <c r="F195" s="37">
        <v>6594.17</v>
      </c>
    </row>
    <row r="196" spans="1:6" ht="31" customHeight="1" x14ac:dyDescent="0.35">
      <c r="A196" s="95" t="s">
        <v>293</v>
      </c>
      <c r="B196" s="95"/>
      <c r="C196" s="95"/>
      <c r="D196" s="95"/>
      <c r="E196" s="95"/>
      <c r="F196" s="95"/>
    </row>
    <row r="197" spans="1:6" s="7" customFormat="1" ht="25" customHeight="1" x14ac:dyDescent="0.35">
      <c r="A197" s="94" t="s">
        <v>292</v>
      </c>
      <c r="B197" s="94"/>
      <c r="C197" s="94"/>
      <c r="D197" s="94"/>
      <c r="E197" s="94"/>
      <c r="F197" s="94"/>
    </row>
    <row r="198" spans="1:6" ht="26.5" customHeight="1" x14ac:dyDescent="0.35">
      <c r="A198" s="44">
        <v>1</v>
      </c>
      <c r="B198" s="113" t="s">
        <v>294</v>
      </c>
      <c r="C198" s="97"/>
      <c r="D198" s="43" t="s">
        <v>1</v>
      </c>
      <c r="E198" s="37">
        <v>2456.23</v>
      </c>
      <c r="F198" s="37">
        <v>2947.48</v>
      </c>
    </row>
    <row r="199" spans="1:6" ht="26.5" customHeight="1" x14ac:dyDescent="0.35">
      <c r="A199" s="44">
        <v>2</v>
      </c>
      <c r="B199" s="113" t="s">
        <v>295</v>
      </c>
      <c r="C199" s="97"/>
      <c r="D199" s="43" t="s">
        <v>1</v>
      </c>
      <c r="E199" s="37">
        <v>4177.24</v>
      </c>
      <c r="F199" s="37">
        <v>5012.6899999999996</v>
      </c>
    </row>
    <row r="200" spans="1:6" ht="26.5" customHeight="1" x14ac:dyDescent="0.35">
      <c r="A200" s="44">
        <v>3</v>
      </c>
      <c r="B200" s="113" t="s">
        <v>296</v>
      </c>
      <c r="C200" s="97"/>
      <c r="D200" s="43" t="s">
        <v>1</v>
      </c>
      <c r="E200" s="37">
        <v>5600.96</v>
      </c>
      <c r="F200" s="37">
        <v>6721.15</v>
      </c>
    </row>
    <row r="201" spans="1:6" ht="26.5" customHeight="1" x14ac:dyDescent="0.35">
      <c r="A201" s="44">
        <v>4</v>
      </c>
      <c r="B201" s="113" t="s">
        <v>297</v>
      </c>
      <c r="C201" s="97"/>
      <c r="D201" s="43" t="s">
        <v>1</v>
      </c>
      <c r="E201" s="37">
        <v>38279.81</v>
      </c>
      <c r="F201" s="37">
        <v>45935.77</v>
      </c>
    </row>
    <row r="202" spans="1:6" ht="31" customHeight="1" x14ac:dyDescent="0.35">
      <c r="A202" s="95" t="s">
        <v>300</v>
      </c>
      <c r="B202" s="95"/>
      <c r="C202" s="95"/>
      <c r="D202" s="95"/>
      <c r="E202" s="95"/>
      <c r="F202" s="95"/>
    </row>
    <row r="203" spans="1:6" s="7" customFormat="1" ht="25" customHeight="1" x14ac:dyDescent="0.35">
      <c r="A203" s="94" t="s">
        <v>301</v>
      </c>
      <c r="B203" s="94"/>
      <c r="C203" s="94"/>
      <c r="D203" s="94"/>
      <c r="E203" s="94"/>
      <c r="F203" s="94"/>
    </row>
    <row r="204" spans="1:6" ht="26.5" customHeight="1" x14ac:dyDescent="0.35">
      <c r="A204" s="44">
        <v>1</v>
      </c>
      <c r="B204" s="113" t="s">
        <v>298</v>
      </c>
      <c r="C204" s="97"/>
      <c r="D204" s="43" t="s">
        <v>1</v>
      </c>
      <c r="E204" s="37">
        <v>4580.76</v>
      </c>
      <c r="F204" s="37">
        <v>5496.91</v>
      </c>
    </row>
    <row r="205" spans="1:6" ht="26.5" customHeight="1" x14ac:dyDescent="0.35">
      <c r="A205" s="44">
        <v>2</v>
      </c>
      <c r="B205" s="113" t="s">
        <v>299</v>
      </c>
      <c r="C205" s="97"/>
      <c r="D205" s="43" t="s">
        <v>1</v>
      </c>
      <c r="E205" s="37">
        <v>4095.75</v>
      </c>
      <c r="F205" s="37">
        <v>4914.8999999999996</v>
      </c>
    </row>
    <row r="206" spans="1:6" ht="31" customHeight="1" x14ac:dyDescent="0.35">
      <c r="A206" s="95" t="s">
        <v>302</v>
      </c>
      <c r="B206" s="95"/>
      <c r="C206" s="95"/>
      <c r="D206" s="95"/>
      <c r="E206" s="95"/>
      <c r="F206" s="95"/>
    </row>
    <row r="207" spans="1:6" s="7" customFormat="1" ht="25" customHeight="1" x14ac:dyDescent="0.35">
      <c r="A207" s="94" t="s">
        <v>308</v>
      </c>
      <c r="B207" s="94"/>
      <c r="C207" s="94"/>
      <c r="D207" s="94"/>
      <c r="E207" s="94"/>
      <c r="F207" s="94"/>
    </row>
    <row r="208" spans="1:6" ht="26.5" customHeight="1" x14ac:dyDescent="0.35">
      <c r="A208" s="44">
        <v>1</v>
      </c>
      <c r="B208" s="114" t="s">
        <v>303</v>
      </c>
      <c r="C208" s="97"/>
      <c r="D208" s="43" t="s">
        <v>1</v>
      </c>
      <c r="E208" s="37">
        <v>3599.32</v>
      </c>
      <c r="F208" s="37">
        <v>4319.18</v>
      </c>
    </row>
    <row r="209" spans="1:6" ht="26.5" customHeight="1" x14ac:dyDescent="0.35">
      <c r="A209" s="44">
        <v>2</v>
      </c>
      <c r="B209" s="114" t="s">
        <v>304</v>
      </c>
      <c r="C209" s="97"/>
      <c r="D209" s="43" t="s">
        <v>1</v>
      </c>
      <c r="E209" s="37">
        <v>114.7</v>
      </c>
      <c r="F209" s="37">
        <v>137.63999999999999</v>
      </c>
    </row>
    <row r="210" spans="1:6" ht="26.5" customHeight="1" x14ac:dyDescent="0.35">
      <c r="A210" s="44">
        <v>3</v>
      </c>
      <c r="B210" s="114" t="s">
        <v>305</v>
      </c>
      <c r="C210" s="97"/>
      <c r="D210" s="43" t="s">
        <v>1</v>
      </c>
      <c r="E210" s="37">
        <v>114.7</v>
      </c>
      <c r="F210" s="37">
        <v>137.63999999999999</v>
      </c>
    </row>
    <row r="211" spans="1:6" ht="26.5" customHeight="1" x14ac:dyDescent="0.35">
      <c r="A211" s="44">
        <v>4</v>
      </c>
      <c r="B211" s="113" t="s">
        <v>306</v>
      </c>
      <c r="C211" s="97"/>
      <c r="D211" s="43" t="s">
        <v>1</v>
      </c>
      <c r="E211" s="37">
        <v>45.88</v>
      </c>
      <c r="F211" s="37">
        <v>55.06</v>
      </c>
    </row>
    <row r="212" spans="1:6" ht="26.5" customHeight="1" x14ac:dyDescent="0.35">
      <c r="A212" s="44">
        <v>5</v>
      </c>
      <c r="B212" s="113" t="s">
        <v>307</v>
      </c>
      <c r="C212" s="97"/>
      <c r="D212" s="43" t="s">
        <v>1</v>
      </c>
      <c r="E212" s="37">
        <v>229.37</v>
      </c>
      <c r="F212" s="37">
        <v>275.24</v>
      </c>
    </row>
    <row r="213" spans="1:6" ht="31" customHeight="1" x14ac:dyDescent="0.35">
      <c r="A213" s="95" t="s">
        <v>323</v>
      </c>
      <c r="B213" s="95"/>
      <c r="C213" s="95"/>
      <c r="D213" s="95"/>
      <c r="E213" s="95"/>
      <c r="F213" s="95"/>
    </row>
    <row r="214" spans="1:6" s="7" customFormat="1" ht="25" customHeight="1" x14ac:dyDescent="0.35">
      <c r="A214" s="94" t="s">
        <v>309</v>
      </c>
      <c r="B214" s="94"/>
      <c r="C214" s="94"/>
      <c r="D214" s="94"/>
      <c r="E214" s="94"/>
      <c r="F214" s="94"/>
    </row>
    <row r="215" spans="1:6" ht="26.5" customHeight="1" x14ac:dyDescent="0.35">
      <c r="A215" s="44">
        <v>1</v>
      </c>
      <c r="B215" s="113" t="s">
        <v>167</v>
      </c>
      <c r="C215" s="97"/>
      <c r="D215" s="43" t="s">
        <v>1</v>
      </c>
      <c r="E215" s="37">
        <v>2859.78</v>
      </c>
      <c r="F215" s="37">
        <v>3431.74</v>
      </c>
    </row>
    <row r="216" spans="1:6" ht="26.5" customHeight="1" x14ac:dyDescent="0.35">
      <c r="A216" s="44">
        <v>2</v>
      </c>
      <c r="B216" s="113" t="s">
        <v>166</v>
      </c>
      <c r="C216" s="97"/>
      <c r="D216" s="43" t="s">
        <v>1</v>
      </c>
      <c r="E216" s="37">
        <v>2528.39</v>
      </c>
      <c r="F216" s="37">
        <v>3034.07</v>
      </c>
    </row>
  </sheetData>
  <mergeCells count="183">
    <mergeCell ref="B212:C212"/>
    <mergeCell ref="B211:C211"/>
    <mergeCell ref="A213:F213"/>
    <mergeCell ref="A214:F214"/>
    <mergeCell ref="B215:C215"/>
    <mergeCell ref="B216:C216"/>
    <mergeCell ref="B204:C204"/>
    <mergeCell ref="B205:C205"/>
    <mergeCell ref="A206:F206"/>
    <mergeCell ref="A207:F207"/>
    <mergeCell ref="B208:C208"/>
    <mergeCell ref="B209:C209"/>
    <mergeCell ref="B210:C210"/>
    <mergeCell ref="B195:C195"/>
    <mergeCell ref="A196:F196"/>
    <mergeCell ref="A197:F197"/>
    <mergeCell ref="B198:C198"/>
    <mergeCell ref="B199:C199"/>
    <mergeCell ref="B200:C200"/>
    <mergeCell ref="B201:C201"/>
    <mergeCell ref="A202:F202"/>
    <mergeCell ref="A203:F203"/>
    <mergeCell ref="B186:C186"/>
    <mergeCell ref="B187:C187"/>
    <mergeCell ref="B188:C188"/>
    <mergeCell ref="B189:C189"/>
    <mergeCell ref="B190:C190"/>
    <mergeCell ref="B191:C191"/>
    <mergeCell ref="B192:C192"/>
    <mergeCell ref="A193:F193"/>
    <mergeCell ref="A194:F194"/>
    <mergeCell ref="B175:C175"/>
    <mergeCell ref="B176:C176"/>
    <mergeCell ref="B177:C177"/>
    <mergeCell ref="B178:C178"/>
    <mergeCell ref="B179:C179"/>
    <mergeCell ref="B182:C182"/>
    <mergeCell ref="B183:C183"/>
    <mergeCell ref="B184:C184"/>
    <mergeCell ref="B185:C185"/>
    <mergeCell ref="B180:C180"/>
    <mergeCell ref="B181:C181"/>
    <mergeCell ref="B14:C14"/>
    <mergeCell ref="B15:C15"/>
    <mergeCell ref="B16:C16"/>
    <mergeCell ref="B17:C17"/>
    <mergeCell ref="B18:C18"/>
    <mergeCell ref="B19:C19"/>
    <mergeCell ref="B20:C20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A78:F78"/>
    <mergeCell ref="A47:A48"/>
    <mergeCell ref="B64:C64"/>
    <mergeCell ref="B61:C61"/>
    <mergeCell ref="B35:B36"/>
    <mergeCell ref="A37:A38"/>
    <mergeCell ref="B37:B38"/>
    <mergeCell ref="A39:A40"/>
    <mergeCell ref="B39:B40"/>
    <mergeCell ref="B71:C71"/>
    <mergeCell ref="B72:C72"/>
    <mergeCell ref="B73:C73"/>
    <mergeCell ref="A41:A42"/>
    <mergeCell ref="B41:B42"/>
    <mergeCell ref="A43:A44"/>
    <mergeCell ref="B43:B44"/>
    <mergeCell ref="B55:B56"/>
    <mergeCell ref="A45:A46"/>
    <mergeCell ref="B45:B46"/>
    <mergeCell ref="B68:C68"/>
    <mergeCell ref="B69:C69"/>
    <mergeCell ref="B62:C62"/>
    <mergeCell ref="B63:C63"/>
    <mergeCell ref="B84:C84"/>
    <mergeCell ref="B85:C85"/>
    <mergeCell ref="B86:C86"/>
    <mergeCell ref="B87:C87"/>
    <mergeCell ref="A29:A30"/>
    <mergeCell ref="B29:B30"/>
    <mergeCell ref="A31:A32"/>
    <mergeCell ref="B31:B32"/>
    <mergeCell ref="A33:A34"/>
    <mergeCell ref="B33:B34"/>
    <mergeCell ref="B47:B48"/>
    <mergeCell ref="A49:A50"/>
    <mergeCell ref="B49:B50"/>
    <mergeCell ref="A51:A52"/>
    <mergeCell ref="B51:B52"/>
    <mergeCell ref="B65:C65"/>
    <mergeCell ref="B66:C66"/>
    <mergeCell ref="B67:C67"/>
    <mergeCell ref="A53:A54"/>
    <mergeCell ref="B53:B54"/>
    <mergeCell ref="A55:A56"/>
    <mergeCell ref="B81:C81"/>
    <mergeCell ref="B70:C70"/>
    <mergeCell ref="A75:F75"/>
    <mergeCell ref="B82:C82"/>
    <mergeCell ref="B83:C83"/>
    <mergeCell ref="A1:F1"/>
    <mergeCell ref="A21:F21"/>
    <mergeCell ref="A3:F3"/>
    <mergeCell ref="A23:A24"/>
    <mergeCell ref="B23:B24"/>
    <mergeCell ref="A25:A26"/>
    <mergeCell ref="B25:B26"/>
    <mergeCell ref="A27:A28"/>
    <mergeCell ref="B27:B28"/>
    <mergeCell ref="B2:C2"/>
    <mergeCell ref="A57:A58"/>
    <mergeCell ref="B57:B58"/>
    <mergeCell ref="A4:F4"/>
    <mergeCell ref="A22:F22"/>
    <mergeCell ref="A60:F60"/>
    <mergeCell ref="A76:F76"/>
    <mergeCell ref="A79:F79"/>
    <mergeCell ref="B77:C77"/>
    <mergeCell ref="B80:C80"/>
    <mergeCell ref="B74:C74"/>
    <mergeCell ref="A59:F59"/>
    <mergeCell ref="A35:A36"/>
    <mergeCell ref="A120:A122"/>
    <mergeCell ref="A123:A125"/>
    <mergeCell ref="B117:B119"/>
    <mergeCell ref="B120:B122"/>
    <mergeCell ref="B123:B125"/>
    <mergeCell ref="A102:A104"/>
    <mergeCell ref="A105:A107"/>
    <mergeCell ref="B111:B113"/>
    <mergeCell ref="B114:B116"/>
    <mergeCell ref="B102:B104"/>
    <mergeCell ref="B105:B107"/>
    <mergeCell ref="B108:B110"/>
    <mergeCell ref="A108:A110"/>
    <mergeCell ref="A111:A113"/>
    <mergeCell ref="A114:A116"/>
    <mergeCell ref="A117:A119"/>
    <mergeCell ref="A92:F92"/>
    <mergeCell ref="B93:B95"/>
    <mergeCell ref="B96:B98"/>
    <mergeCell ref="B99:B101"/>
    <mergeCell ref="A91:F91"/>
    <mergeCell ref="A93:A95"/>
    <mergeCell ref="A96:A98"/>
    <mergeCell ref="A99:A101"/>
    <mergeCell ref="B88:C88"/>
    <mergeCell ref="B89:C89"/>
    <mergeCell ref="B90:C90"/>
    <mergeCell ref="B126:B128"/>
    <mergeCell ref="B129:B131"/>
    <mergeCell ref="B132:B134"/>
    <mergeCell ref="A126:A128"/>
    <mergeCell ref="A129:A131"/>
    <mergeCell ref="A132:A134"/>
    <mergeCell ref="A135:F135"/>
    <mergeCell ref="A136:F136"/>
    <mergeCell ref="B137:C137"/>
    <mergeCell ref="B138:C138"/>
    <mergeCell ref="B139:C139"/>
    <mergeCell ref="B140:C140"/>
    <mergeCell ref="B141:C141"/>
    <mergeCell ref="B142:C142"/>
    <mergeCell ref="B143:C143"/>
    <mergeCell ref="B144:C144"/>
    <mergeCell ref="B145:C145"/>
    <mergeCell ref="B146:C146"/>
    <mergeCell ref="A174:F174"/>
    <mergeCell ref="A173:F173"/>
    <mergeCell ref="B147:C147"/>
    <mergeCell ref="B148:C148"/>
    <mergeCell ref="B149:C149"/>
    <mergeCell ref="B150:C150"/>
    <mergeCell ref="B151:C151"/>
    <mergeCell ref="A152:F152"/>
    <mergeCell ref="A153:F153"/>
  </mergeCells>
  <phoneticPr fontId="11" type="noConversion"/>
  <pageMargins left="7.874015748031496E-2" right="7.874015748031496E-2" top="7.874015748031496E-2" bottom="7.874015748031496E-2" header="0.31496062992125984" footer="0.31496062992125984"/>
  <pageSetup paperSize="9"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Послуги комерц.обліку</vt:lpstr>
      <vt:lpstr>Послуги пов'яз з ліц.діяльн.</vt:lpstr>
      <vt:lpstr>Послуги не пов'яз з ліц.діяльн.</vt:lpstr>
      <vt:lpstr>'Послуги не пов''яз з ліц.діяльн.'!Область_печати</vt:lpstr>
    </vt:vector>
  </TitlesOfParts>
  <Company>DTEK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Klykavka Yuliia</dc:creator>
  <cp:lastModifiedBy>Klykavka Yuliia</cp:lastModifiedBy>
  <cp:lastPrinted>2024-12-16T14:51:41Z</cp:lastPrinted>
  <dcterms:created xsi:type="dcterms:W3CDTF">2023-09-06T12:36:22Z</dcterms:created>
  <dcterms:modified xsi:type="dcterms:W3CDTF">2025-12-24T12:10:59Z</dcterms:modified>
</cp:coreProperties>
</file>